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.17\Users\oea\Мои документы\"/>
    </mc:Choice>
  </mc:AlternateContent>
  <bookViews>
    <workbookView xWindow="0" yWindow="0" windowWidth="19170" windowHeight="10665" tabRatio="500"/>
  </bookViews>
  <sheets>
    <sheet name="Лист1_2" sheetId="1" r:id="rId1"/>
  </sheets>
  <definedNames>
    <definedName name="_xlnm._FilterDatabase" localSheetId="0">Лист1_2!$A$5:$N$113</definedName>
    <definedName name="Print_Titles_0" localSheetId="0">Лист1_2!$5:$6</definedName>
    <definedName name="Print_Titles_0_0" localSheetId="0">Лист1_2!$5:$6</definedName>
    <definedName name="_xlnm.Print_Titles" localSheetId="0">Лист1_2!$5:$6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3" i="1" l="1"/>
  <c r="I113" i="1"/>
  <c r="J112" i="1"/>
  <c r="I112" i="1"/>
  <c r="F112" i="1"/>
  <c r="J111" i="1"/>
  <c r="I111" i="1"/>
  <c r="F111" i="1"/>
  <c r="J110" i="1"/>
  <c r="I110" i="1"/>
  <c r="F110" i="1"/>
  <c r="J109" i="1"/>
  <c r="I109" i="1"/>
  <c r="F109" i="1"/>
  <c r="J108" i="1"/>
  <c r="I108" i="1"/>
  <c r="F108" i="1"/>
  <c r="J107" i="1"/>
  <c r="I107" i="1"/>
  <c r="F107" i="1"/>
  <c r="J106" i="1"/>
  <c r="I106" i="1"/>
  <c r="F106" i="1"/>
  <c r="J105" i="1"/>
  <c r="I105" i="1"/>
  <c r="F105" i="1"/>
  <c r="J104" i="1"/>
  <c r="I104" i="1"/>
  <c r="F104" i="1"/>
  <c r="J103" i="1"/>
  <c r="I103" i="1"/>
  <c r="F103" i="1"/>
  <c r="J102" i="1"/>
  <c r="I102" i="1"/>
  <c r="F102" i="1"/>
  <c r="J101" i="1"/>
  <c r="I101" i="1"/>
  <c r="F101" i="1"/>
  <c r="J100" i="1"/>
  <c r="I100" i="1"/>
  <c r="F100" i="1"/>
  <c r="J99" i="1"/>
  <c r="I99" i="1"/>
  <c r="F99" i="1"/>
  <c r="J98" i="1"/>
  <c r="I98" i="1"/>
  <c r="F98" i="1"/>
  <c r="J97" i="1"/>
  <c r="I97" i="1"/>
  <c r="F97" i="1"/>
  <c r="J96" i="1"/>
  <c r="I96" i="1"/>
  <c r="F96" i="1"/>
  <c r="J95" i="1"/>
  <c r="I95" i="1"/>
  <c r="F95" i="1"/>
  <c r="J94" i="1"/>
  <c r="I94" i="1"/>
  <c r="F94" i="1"/>
  <c r="J93" i="1"/>
  <c r="I93" i="1"/>
  <c r="F93" i="1"/>
  <c r="J92" i="1"/>
  <c r="I92" i="1"/>
  <c r="F92" i="1"/>
  <c r="J91" i="1"/>
  <c r="I91" i="1"/>
  <c r="F91" i="1"/>
  <c r="J90" i="1"/>
  <c r="I90" i="1"/>
  <c r="F90" i="1"/>
  <c r="J89" i="1"/>
  <c r="I89" i="1"/>
  <c r="F89" i="1"/>
  <c r="J88" i="1"/>
  <c r="I88" i="1"/>
  <c r="F88" i="1"/>
  <c r="J87" i="1"/>
  <c r="I87" i="1"/>
  <c r="F87" i="1"/>
  <c r="J86" i="1"/>
  <c r="I86" i="1"/>
  <c r="F86" i="1"/>
  <c r="J85" i="1"/>
  <c r="I85" i="1"/>
  <c r="F85" i="1"/>
  <c r="J84" i="1"/>
  <c r="I84" i="1"/>
  <c r="F84" i="1"/>
  <c r="J83" i="1"/>
  <c r="I83" i="1"/>
  <c r="F83" i="1"/>
  <c r="J82" i="1"/>
  <c r="I82" i="1"/>
  <c r="F82" i="1"/>
  <c r="J81" i="1"/>
  <c r="I81" i="1"/>
  <c r="F81" i="1"/>
  <c r="J80" i="1"/>
  <c r="I80" i="1"/>
  <c r="F80" i="1"/>
  <c r="J79" i="1"/>
  <c r="I79" i="1"/>
  <c r="F79" i="1"/>
  <c r="J78" i="1"/>
  <c r="I78" i="1"/>
  <c r="F78" i="1"/>
  <c r="J77" i="1"/>
  <c r="I77" i="1"/>
  <c r="F77" i="1"/>
  <c r="J76" i="1"/>
  <c r="I76" i="1"/>
  <c r="F76" i="1"/>
  <c r="J75" i="1"/>
  <c r="I75" i="1"/>
  <c r="F75" i="1"/>
  <c r="J74" i="1"/>
  <c r="I74" i="1"/>
  <c r="F74" i="1"/>
  <c r="J73" i="1"/>
  <c r="I73" i="1"/>
  <c r="F73" i="1"/>
  <c r="J72" i="1"/>
  <c r="I72" i="1"/>
  <c r="F72" i="1"/>
  <c r="J71" i="1"/>
  <c r="I71" i="1"/>
  <c r="F71" i="1"/>
  <c r="J70" i="1"/>
  <c r="I70" i="1"/>
  <c r="F70" i="1"/>
  <c r="J69" i="1"/>
  <c r="I69" i="1"/>
  <c r="F69" i="1"/>
  <c r="J68" i="1"/>
  <c r="I68" i="1"/>
  <c r="F68" i="1"/>
  <c r="J67" i="1"/>
  <c r="I67" i="1"/>
  <c r="F67" i="1"/>
  <c r="J66" i="1"/>
  <c r="I66" i="1"/>
  <c r="F66" i="1"/>
  <c r="J65" i="1"/>
  <c r="I65" i="1"/>
  <c r="F65" i="1"/>
  <c r="J64" i="1"/>
  <c r="I64" i="1"/>
  <c r="F64" i="1"/>
  <c r="J63" i="1"/>
  <c r="I63" i="1"/>
  <c r="F63" i="1"/>
  <c r="J62" i="1"/>
  <c r="I62" i="1"/>
  <c r="F62" i="1"/>
  <c r="J61" i="1"/>
  <c r="I61" i="1"/>
  <c r="F61" i="1"/>
  <c r="J60" i="1"/>
  <c r="I60" i="1"/>
  <c r="F60" i="1"/>
  <c r="J59" i="1"/>
  <c r="I59" i="1"/>
  <c r="F59" i="1"/>
  <c r="J58" i="1"/>
  <c r="I58" i="1"/>
  <c r="F58" i="1"/>
  <c r="J57" i="1"/>
  <c r="I57" i="1"/>
  <c r="F57" i="1"/>
  <c r="J56" i="1"/>
  <c r="I56" i="1"/>
  <c r="F56" i="1"/>
  <c r="J55" i="1"/>
  <c r="I55" i="1"/>
  <c r="F55" i="1"/>
  <c r="J54" i="1"/>
  <c r="I54" i="1"/>
  <c r="F54" i="1"/>
  <c r="J53" i="1"/>
  <c r="I53" i="1"/>
  <c r="F53" i="1"/>
  <c r="J52" i="1"/>
  <c r="I52" i="1"/>
  <c r="F52" i="1"/>
  <c r="J51" i="1"/>
  <c r="I51" i="1"/>
  <c r="F51" i="1"/>
  <c r="J50" i="1"/>
  <c r="I50" i="1"/>
  <c r="F50" i="1"/>
  <c r="J49" i="1"/>
  <c r="I49" i="1"/>
  <c r="F49" i="1"/>
  <c r="J48" i="1"/>
  <c r="I48" i="1"/>
  <c r="F48" i="1"/>
  <c r="J47" i="1"/>
  <c r="I47" i="1"/>
  <c r="F47" i="1"/>
  <c r="J46" i="1"/>
  <c r="I46" i="1"/>
  <c r="F46" i="1"/>
  <c r="J45" i="1"/>
  <c r="I45" i="1"/>
  <c r="F45" i="1"/>
  <c r="J44" i="1"/>
  <c r="I44" i="1"/>
  <c r="F44" i="1"/>
  <c r="J43" i="1"/>
  <c r="I43" i="1"/>
  <c r="F43" i="1"/>
  <c r="J42" i="1"/>
  <c r="I42" i="1"/>
  <c r="F42" i="1"/>
  <c r="J41" i="1"/>
  <c r="I41" i="1"/>
  <c r="F41" i="1"/>
  <c r="J40" i="1"/>
  <c r="I40" i="1"/>
  <c r="F40" i="1"/>
  <c r="J39" i="1"/>
  <c r="I39" i="1"/>
  <c r="F39" i="1"/>
  <c r="J38" i="1"/>
  <c r="I38" i="1"/>
  <c r="F38" i="1"/>
  <c r="J37" i="1"/>
  <c r="I37" i="1"/>
  <c r="F37" i="1"/>
  <c r="J36" i="1"/>
  <c r="I36" i="1"/>
  <c r="F36" i="1"/>
  <c r="J35" i="1"/>
  <c r="I35" i="1"/>
  <c r="F35" i="1"/>
  <c r="J34" i="1"/>
  <c r="I34" i="1"/>
  <c r="F34" i="1"/>
  <c r="J33" i="1"/>
  <c r="I33" i="1"/>
  <c r="F33" i="1"/>
  <c r="J32" i="1"/>
  <c r="I32" i="1"/>
  <c r="F32" i="1"/>
  <c r="J31" i="1"/>
  <c r="I31" i="1"/>
  <c r="F31" i="1"/>
  <c r="J30" i="1"/>
  <c r="I30" i="1"/>
  <c r="F30" i="1"/>
  <c r="J29" i="1"/>
  <c r="I29" i="1"/>
  <c r="F29" i="1"/>
  <c r="J28" i="1"/>
  <c r="I28" i="1"/>
  <c r="F28" i="1"/>
  <c r="J27" i="1"/>
  <c r="I27" i="1"/>
  <c r="F27" i="1"/>
  <c r="J26" i="1"/>
  <c r="I26" i="1"/>
  <c r="F26" i="1"/>
  <c r="J25" i="1"/>
  <c r="I25" i="1"/>
  <c r="F25" i="1"/>
  <c r="J24" i="1"/>
  <c r="I24" i="1"/>
  <c r="F24" i="1"/>
  <c r="J23" i="1"/>
  <c r="I23" i="1"/>
  <c r="F23" i="1"/>
  <c r="J22" i="1"/>
  <c r="I22" i="1"/>
  <c r="F22" i="1"/>
  <c r="J21" i="1"/>
  <c r="I21" i="1"/>
  <c r="F21" i="1"/>
  <c r="J20" i="1"/>
  <c r="I20" i="1"/>
  <c r="F20" i="1"/>
  <c r="J19" i="1"/>
  <c r="I19" i="1"/>
  <c r="F19" i="1"/>
  <c r="J18" i="1"/>
  <c r="I18" i="1"/>
  <c r="F18" i="1"/>
  <c r="J17" i="1"/>
  <c r="I17" i="1"/>
  <c r="F17" i="1"/>
  <c r="J16" i="1"/>
  <c r="I16" i="1"/>
  <c r="F16" i="1"/>
  <c r="J15" i="1"/>
  <c r="I15" i="1"/>
  <c r="F15" i="1"/>
  <c r="J14" i="1"/>
  <c r="I14" i="1"/>
  <c r="F14" i="1"/>
  <c r="J13" i="1"/>
  <c r="I13" i="1"/>
  <c r="F13" i="1"/>
  <c r="J12" i="1"/>
  <c r="I12" i="1"/>
  <c r="F12" i="1"/>
  <c r="J11" i="1"/>
  <c r="I11" i="1"/>
  <c r="F11" i="1"/>
  <c r="J10" i="1"/>
  <c r="I10" i="1"/>
  <c r="F10" i="1"/>
  <c r="J9" i="1"/>
  <c r="I9" i="1"/>
  <c r="F9" i="1"/>
  <c r="J8" i="1"/>
  <c r="I8" i="1"/>
  <c r="F8" i="1"/>
  <c r="J7" i="1"/>
  <c r="I7" i="1"/>
  <c r="F7" i="1"/>
</calcChain>
</file>

<file path=xl/sharedStrings.xml><?xml version="1.0" encoding="utf-8"?>
<sst xmlns="http://schemas.openxmlformats.org/spreadsheetml/2006/main" count="222" uniqueCount="121">
  <si>
    <t>Реализация ТМЦ ООО "СТСК":</t>
  </si>
  <si>
    <t>№</t>
  </si>
  <si>
    <t>Наименование</t>
  </si>
  <si>
    <t>Ед. изм.</t>
  </si>
  <si>
    <t>Кол-во</t>
  </si>
  <si>
    <t>Цена реализации, руб. с НДС/ед.</t>
  </si>
  <si>
    <t>Стоимость реализации, 
руб. с НДС</t>
  </si>
  <si>
    <t>Отклонение (цена реализации от балансовой):</t>
  </si>
  <si>
    <t>руб. с НДС</t>
  </si>
  <si>
    <t>%</t>
  </si>
  <si>
    <t xml:space="preserve">Американка ВН пр. 1/2 </t>
  </si>
  <si>
    <t>шт</t>
  </si>
  <si>
    <t>Винт М-6*30 (кг)</t>
  </si>
  <si>
    <t>кг</t>
  </si>
  <si>
    <t>Воздуховод оцин. 100 дл.2000</t>
  </si>
  <si>
    <t>Воздуховод оцин. 125 дл.2000</t>
  </si>
  <si>
    <t>Воздуховод оцин. 125 дл.3000</t>
  </si>
  <si>
    <t>Воздуховод оцин. 200 дл.2000</t>
  </si>
  <si>
    <t>Воздуховод оцин. ф118,толщ.0,55мм,L500мм прямошовный /зв.</t>
  </si>
  <si>
    <t>Воздуховод оцинк. ф200, толщ.0,55мм L=2000мм -/зв</t>
  </si>
  <si>
    <t>Дюбель-гвоздь 4,5*60</t>
  </si>
  <si>
    <t>Заглушка оцин.100</t>
  </si>
  <si>
    <t>Заглушка оцин.127</t>
  </si>
  <si>
    <t>Заглушка поворотная 102 мм</t>
  </si>
  <si>
    <t>Заглушка сфер.д. 426*10</t>
  </si>
  <si>
    <t>Кран шаровый КШ.Ф. ДУ-200 Ру 16 кл"А"</t>
  </si>
  <si>
    <t>Задвижка 30с41нж кл.А Ду150</t>
  </si>
  <si>
    <t>компл</t>
  </si>
  <si>
    <t>ИС-25</t>
  </si>
  <si>
    <t>ИС-57</t>
  </si>
  <si>
    <t>Комплект крепления газ сетчика G-6</t>
  </si>
  <si>
    <t>Кран шар  1/2 ВН VT 218</t>
  </si>
  <si>
    <t>Кран шаровый ГШК-20</t>
  </si>
  <si>
    <t>Кран шаровый ГШК-32</t>
  </si>
  <si>
    <t>Кран шаровый ГШК-50</t>
  </si>
  <si>
    <t>Кран шаровый полнопр. В/В 3/4"</t>
  </si>
  <si>
    <t>Крепление для труб</t>
  </si>
  <si>
    <t>Крестовина ПП Ду32</t>
  </si>
  <si>
    <t>Муфта  Н/Р 20-1/2 бел.</t>
  </si>
  <si>
    <t>Муфта 20 БЕЛ.</t>
  </si>
  <si>
    <t>Муфта 40 бел.</t>
  </si>
  <si>
    <t>Муфта ГА20*3/4</t>
  </si>
  <si>
    <t>Муфта ГАЗ 16*1/2</t>
  </si>
  <si>
    <t>Муфта ГАЗ 26*1</t>
  </si>
  <si>
    <t>Муфта ГАЗ 26*3/4</t>
  </si>
  <si>
    <t>Муфта ГАЗ 32*1</t>
  </si>
  <si>
    <t>Муфта ГАЗ 32*1 в/р</t>
  </si>
  <si>
    <t>Муфта комб В/Р 20-1/2 бел.</t>
  </si>
  <si>
    <t>Муфта комб В/Р 25-3/4 бел.</t>
  </si>
  <si>
    <t>Муфта комб В/Р 32-1" бел.</t>
  </si>
  <si>
    <t>Муфта комб Н/Р 20-1/2 бел.</t>
  </si>
  <si>
    <t>Муфта комб Н/Р 25-1/2 бел.</t>
  </si>
  <si>
    <t>Муфта комб Н/Р 32-3/4 бел.</t>
  </si>
  <si>
    <t>Муфта комб разъем. В/Р 25-3/4 бел.</t>
  </si>
  <si>
    <t>Муфта комб.в/р 40-1*1/4</t>
  </si>
  <si>
    <t>Муфта комб.в/р 40-1*1/4 под ключ</t>
  </si>
  <si>
    <t>Муфта комб.раз.ВР 32*1</t>
  </si>
  <si>
    <t>Муфта комб.раз.ПП Ду32-1"ВР</t>
  </si>
  <si>
    <t>Муфта перех 32*25</t>
  </si>
  <si>
    <t>Муфта перех 32*26</t>
  </si>
  <si>
    <t>Переход оцин.128*120</t>
  </si>
  <si>
    <t>Решетка вент.154*154</t>
  </si>
  <si>
    <t>Решетка прямоугол. 154*110 Вс</t>
  </si>
  <si>
    <t>Стабилизатор АСН-500/1-Ц</t>
  </si>
  <si>
    <t>Тройник 25</t>
  </si>
  <si>
    <t>Тройник 32 бел</t>
  </si>
  <si>
    <t>Тройник 40 бел</t>
  </si>
  <si>
    <t>Тройник ГАЗ 16*16*16*</t>
  </si>
  <si>
    <t>Тройник ГАЗ 16*20*16</t>
  </si>
  <si>
    <t>Тройник ГАЗ 20*16*16</t>
  </si>
  <si>
    <t>Тройник ГАЗ 20*16*20</t>
  </si>
  <si>
    <t>Тройник ГАЗ 20*20*16</t>
  </si>
  <si>
    <t>Тройник ГАЗ 20*20*20*</t>
  </si>
  <si>
    <t>Тройник ГАЗ 20*26*20*</t>
  </si>
  <si>
    <t>Тройник ГАЗ 26*16*20</t>
  </si>
  <si>
    <t>Тройник ГАЗ 26*16*26*</t>
  </si>
  <si>
    <t>Тройник ГАЗ 26*20*20</t>
  </si>
  <si>
    <t>Тройник ГАЗ 26*20*26</t>
  </si>
  <si>
    <t>Тройник ГАЗ 26*26*16*</t>
  </si>
  <si>
    <t>Тройник ГАЗ 26*26*20</t>
  </si>
  <si>
    <t>Тройник ГАЗ 32*20*32</t>
  </si>
  <si>
    <t>Тройник ГАЗ 32*32*32*</t>
  </si>
  <si>
    <t>Тройник оцин.100*100</t>
  </si>
  <si>
    <t>Тройник оцин.126*125, толщ.0,55мм</t>
  </si>
  <si>
    <t>Тройник оцин.127*125</t>
  </si>
  <si>
    <t>Тройник перех.40/20/40</t>
  </si>
  <si>
    <t>Тройник ПП 32х25х32</t>
  </si>
  <si>
    <t>Тройник ПП переходной 32х25х32</t>
  </si>
  <si>
    <t>Труба 110/1000</t>
  </si>
  <si>
    <t>Труба PN 20 с алюм фольгой</t>
  </si>
  <si>
    <t>м</t>
  </si>
  <si>
    <t>Труба PN 20/20</t>
  </si>
  <si>
    <t>Труба PN 25 32 бел арм (стекловолокно)</t>
  </si>
  <si>
    <t>Труба PN 32 с алюм фольгой</t>
  </si>
  <si>
    <t>Труба PN 40 с алюм фольгой</t>
  </si>
  <si>
    <t>Труба изолированная 325*6</t>
  </si>
  <si>
    <t>Труба изолированная 426 мм</t>
  </si>
  <si>
    <t>Труба изолированная 530 мм</t>
  </si>
  <si>
    <t>Труба изолированная Ду76</t>
  </si>
  <si>
    <t>Труба изолированная Ду89</t>
  </si>
  <si>
    <t>Труба МП ГАЗ 16*2,0</t>
  </si>
  <si>
    <t>пог. м</t>
  </si>
  <si>
    <t>Труба МП ГАЗ 20*2,0</t>
  </si>
  <si>
    <t>Труба МП ГАЗ 26*3,0</t>
  </si>
  <si>
    <t>Труба МП ГАЗ 32,0*3,0</t>
  </si>
  <si>
    <t>Угольник 45 град 25 бел</t>
  </si>
  <si>
    <t>Угольник 45 град 32 бел</t>
  </si>
  <si>
    <t>Угольник 90 град 20 бел</t>
  </si>
  <si>
    <t>Угольник 90 град 25 бел</t>
  </si>
  <si>
    <t>Угольник 90 град 40 бел</t>
  </si>
  <si>
    <t>Угольник ГАЗ 16*1/2</t>
  </si>
  <si>
    <t>Угольник ГАЗ 16*16*90*</t>
  </si>
  <si>
    <t>Угольник ГАЗ 20*20*90*</t>
  </si>
  <si>
    <t>Угольник ГАЗ 20*3/4</t>
  </si>
  <si>
    <t>Угольник ГАЗ 26*26*90*</t>
  </si>
  <si>
    <t>Угольник ГАЗ 26*3/4</t>
  </si>
  <si>
    <t>Угольник ПП 90гр. Ду32</t>
  </si>
  <si>
    <t>Фиксатор для труб 20</t>
  </si>
  <si>
    <t>Фиксатор для труб 32</t>
  </si>
  <si>
    <t>Фильтр грязевик ПП Ду25</t>
  </si>
  <si>
    <t>Фильтр косой (VT400) 1/2"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</si>
</sst>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\-??_р_._-;_-@_-"/>
    <numFmt numFmtId="165" formatCode="0.0%"/>
    <numFmt numFmtId="166" formatCode="_-* #,##0.00\ _₽_-;\-* #,##0.00\ _₽_-;_-* \-??\ _₽_-;_-@_-"/>
  </numFmts>
  <fonts count="14" x14ac:knownFonts="1">
    <font>
      <sz val="8"/>
      <name val="Arial"/>
      <family val="2"/>
      <charset val="1"/>
    </font>
    <font>
      <sz val="12"/>
      <color rgb="FF000000"/>
      <name val="Times New Roman"/>
      <family val="1"/>
      <charset val="204"/>
    </font>
    <font>
      <i/>
      <sz val="12"/>
      <color rgb="FF37609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1"/>
    </font>
    <font>
      <b/>
      <sz val="14"/>
      <color rgb="FF376092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4"/>
      <color rgb="FF376092"/>
      <name val="Times New Roman"/>
      <family val="1"/>
      <charset val="1"/>
    </font>
    <font>
      <b/>
      <i/>
      <sz val="14"/>
      <color rgb="FF376092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i/>
      <sz val="14"/>
      <color rgb="FF376092"/>
      <name val="Times New Roman"/>
      <family val="1"/>
      <charset val="1"/>
    </font>
    <font>
      <i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64" fontId="7" fillId="2" borderId="7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6" fontId="6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justify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6" fontId="11" fillId="2" borderId="13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165" fontId="12" fillId="2" borderId="16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justify" vertical="center"/>
    </xf>
    <xf numFmtId="0" fontId="11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6" fontId="11" fillId="2" borderId="16" xfId="0" applyNumberFormat="1" applyFont="1" applyFill="1" applyBorder="1" applyAlignment="1">
      <alignment horizontal="center" vertical="center" wrapText="1"/>
    </xf>
    <xf numFmtId="164" fontId="10" fillId="2" borderId="20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justify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13" fillId="2" borderId="15" xfId="0" applyNumberFormat="1" applyFont="1" applyFill="1" applyBorder="1" applyAlignment="1">
      <alignment horizontal="center" vertical="center"/>
    </xf>
    <xf numFmtId="9" fontId="13" fillId="2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25"/>
  <sheetViews>
    <sheetView tabSelected="1" topLeftCell="A109" zoomScale="95" zoomScaleNormal="95" workbookViewId="0">
      <selection activeCell="A119" sqref="A119"/>
    </sheetView>
  </sheetViews>
  <sheetFormatPr defaultRowHeight="15.75" outlineLevelCol="1" x14ac:dyDescent="0.2"/>
  <cols>
    <col min="1" max="1" width="8.6640625" style="9" customWidth="1"/>
    <col min="2" max="2" width="54.83203125" style="10" customWidth="1"/>
    <col min="3" max="3" width="10.6640625" style="10" customWidth="1"/>
    <col min="4" max="4" width="9.6640625" style="9" customWidth="1"/>
    <col min="5" max="5" width="22.33203125" style="11" customWidth="1"/>
    <col min="6" max="6" width="22.33203125" style="12" customWidth="1"/>
    <col min="7" max="8" width="20.5" style="12" hidden="1" customWidth="1"/>
    <col min="9" max="9" width="20.5" style="13" hidden="1" customWidth="1" outlineLevel="1"/>
    <col min="10" max="10" width="14.33203125" style="14" hidden="1" customWidth="1" outlineLevel="1"/>
    <col min="11" max="11" width="9.33203125" style="10" customWidth="1" collapsed="1"/>
    <col min="12" max="1018" width="9.33203125" style="10" customWidth="1"/>
    <col min="1019" max="1025" width="9.33203125" customWidth="1"/>
  </cols>
  <sheetData>
    <row r="1" spans="1:1024" ht="17.25" customHeight="1" x14ac:dyDescent="0.2">
      <c r="B1" s="15"/>
    </row>
    <row r="2" spans="1:1024" ht="27" customHeight="1" x14ac:dyDescent="0.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24" ht="18.75" x14ac:dyDescent="0.2">
      <c r="A3" s="16"/>
      <c r="B3" s="16"/>
      <c r="C3" s="16"/>
      <c r="D3" s="16"/>
      <c r="E3" s="16"/>
      <c r="F3" s="16"/>
      <c r="G3" s="16"/>
      <c r="H3" s="16"/>
      <c r="I3" s="17"/>
      <c r="J3" s="18"/>
    </row>
    <row r="4" spans="1:1024" ht="18.75" x14ac:dyDescent="0.2">
      <c r="A4" s="16"/>
      <c r="B4" s="16"/>
      <c r="C4" s="16"/>
      <c r="D4" s="16"/>
      <c r="E4" s="16"/>
      <c r="F4" s="16"/>
      <c r="G4" s="16"/>
      <c r="H4" s="16"/>
      <c r="I4" s="17"/>
      <c r="J4" s="18"/>
    </row>
    <row r="5" spans="1:1024" ht="15.75" customHeight="1" x14ac:dyDescent="0.2">
      <c r="A5" s="7" t="s">
        <v>1</v>
      </c>
      <c r="B5" s="6" t="s">
        <v>2</v>
      </c>
      <c r="C5" s="5" t="s">
        <v>3</v>
      </c>
      <c r="D5" s="4" t="s">
        <v>4</v>
      </c>
      <c r="E5" s="3" t="s">
        <v>5</v>
      </c>
      <c r="F5" s="2" t="s">
        <v>6</v>
      </c>
      <c r="G5" s="19"/>
      <c r="H5" s="19"/>
      <c r="I5" s="1" t="s">
        <v>7</v>
      </c>
      <c r="J5" s="1"/>
    </row>
    <row r="6" spans="1:1024" s="22" customFormat="1" ht="44.1" customHeight="1" x14ac:dyDescent="0.2">
      <c r="A6" s="7"/>
      <c r="B6" s="6"/>
      <c r="C6" s="5"/>
      <c r="D6" s="4"/>
      <c r="E6" s="3"/>
      <c r="F6" s="2"/>
      <c r="G6" s="19"/>
      <c r="H6" s="19"/>
      <c r="I6" s="20" t="s">
        <v>8</v>
      </c>
      <c r="J6" s="21" t="s">
        <v>9</v>
      </c>
      <c r="AME6"/>
      <c r="AMF6"/>
      <c r="AMG6"/>
      <c r="AMH6"/>
      <c r="AMI6"/>
      <c r="AMJ6"/>
    </row>
    <row r="7" spans="1:1024" ht="28.5" customHeight="1" x14ac:dyDescent="0.2">
      <c r="A7" s="23">
        <v>1</v>
      </c>
      <c r="B7" s="24" t="s">
        <v>10</v>
      </c>
      <c r="C7" s="25" t="s">
        <v>11</v>
      </c>
      <c r="D7" s="26">
        <v>14</v>
      </c>
      <c r="E7" s="27">
        <v>72</v>
      </c>
      <c r="F7" s="28">
        <f t="shared" ref="F7:F38" si="0">E7*D7</f>
        <v>1008</v>
      </c>
      <c r="G7" s="28"/>
      <c r="H7" s="28"/>
      <c r="I7" s="29" t="e">
        <f>#REF!-#REF!</f>
        <v>#REF!</v>
      </c>
      <c r="J7" s="30" t="e">
        <f>#REF!/#REF!-1</f>
        <v>#REF!</v>
      </c>
    </row>
    <row r="8" spans="1:1024" ht="20.25" customHeight="1" x14ac:dyDescent="0.2">
      <c r="A8" s="31">
        <v>2</v>
      </c>
      <c r="B8" s="32" t="s">
        <v>12</v>
      </c>
      <c r="C8" s="33" t="s">
        <v>13</v>
      </c>
      <c r="D8" s="34">
        <v>80.497</v>
      </c>
      <c r="E8" s="35">
        <v>81</v>
      </c>
      <c r="F8" s="28">
        <f t="shared" si="0"/>
        <v>6520.2569999999996</v>
      </c>
      <c r="G8" s="36"/>
      <c r="H8" s="36"/>
      <c r="I8" s="29" t="e">
        <f>#REF!-#REF!</f>
        <v>#REF!</v>
      </c>
      <c r="J8" s="30" t="e">
        <f>#REF!/#REF!-1</f>
        <v>#REF!</v>
      </c>
    </row>
    <row r="9" spans="1:1024" ht="20.25" customHeight="1" x14ac:dyDescent="0.2">
      <c r="A9" s="23">
        <v>3</v>
      </c>
      <c r="B9" s="32" t="s">
        <v>14</v>
      </c>
      <c r="C9" s="33" t="s">
        <v>11</v>
      </c>
      <c r="D9" s="34">
        <v>10</v>
      </c>
      <c r="E9" s="35">
        <v>224</v>
      </c>
      <c r="F9" s="28">
        <f t="shared" si="0"/>
        <v>2240</v>
      </c>
      <c r="G9" s="36"/>
      <c r="H9" s="36"/>
      <c r="I9" s="29" t="e">
        <f>#REF!-#REF!</f>
        <v>#REF!</v>
      </c>
      <c r="J9" s="30" t="e">
        <f>#REF!/#REF!-1</f>
        <v>#REF!</v>
      </c>
    </row>
    <row r="10" spans="1:1024" ht="20.25" customHeight="1" x14ac:dyDescent="0.2">
      <c r="A10" s="31">
        <v>4</v>
      </c>
      <c r="B10" s="32" t="s">
        <v>15</v>
      </c>
      <c r="C10" s="33" t="s">
        <v>11</v>
      </c>
      <c r="D10" s="34">
        <v>1</v>
      </c>
      <c r="E10" s="35">
        <v>256</v>
      </c>
      <c r="F10" s="28">
        <f t="shared" si="0"/>
        <v>256</v>
      </c>
      <c r="G10" s="36"/>
      <c r="H10" s="36"/>
      <c r="I10" s="29" t="e">
        <f>#REF!-#REF!</f>
        <v>#REF!</v>
      </c>
      <c r="J10" s="30" t="e">
        <f>#REF!/#REF!-1</f>
        <v>#REF!</v>
      </c>
    </row>
    <row r="11" spans="1:1024" ht="20.25" customHeight="1" x14ac:dyDescent="0.2">
      <c r="A11" s="23">
        <v>5</v>
      </c>
      <c r="B11" s="32" t="s">
        <v>16</v>
      </c>
      <c r="C11" s="33" t="s">
        <v>11</v>
      </c>
      <c r="D11" s="34">
        <v>5</v>
      </c>
      <c r="E11" s="35">
        <v>400</v>
      </c>
      <c r="F11" s="28">
        <f t="shared" si="0"/>
        <v>2000</v>
      </c>
      <c r="G11" s="36"/>
      <c r="H11" s="36"/>
      <c r="I11" s="29" t="e">
        <f>#REF!-#REF!</f>
        <v>#REF!</v>
      </c>
      <c r="J11" s="30" t="e">
        <f>#REF!/#REF!-1</f>
        <v>#REF!</v>
      </c>
    </row>
    <row r="12" spans="1:1024" ht="20.25" customHeight="1" x14ac:dyDescent="0.2">
      <c r="A12" s="31">
        <v>6</v>
      </c>
      <c r="B12" s="32" t="s">
        <v>17</v>
      </c>
      <c r="C12" s="33" t="s">
        <v>11</v>
      </c>
      <c r="D12" s="34">
        <v>4</v>
      </c>
      <c r="E12" s="35">
        <v>416</v>
      </c>
      <c r="F12" s="28">
        <f t="shared" si="0"/>
        <v>1664</v>
      </c>
      <c r="G12" s="36"/>
      <c r="H12" s="36"/>
      <c r="I12" s="29" t="e">
        <f>#REF!-#REF!</f>
        <v>#REF!</v>
      </c>
      <c r="J12" s="30" t="e">
        <f>#REF!/#REF!-1</f>
        <v>#REF!</v>
      </c>
    </row>
    <row r="13" spans="1:1024" ht="73.150000000000006" customHeight="1" x14ac:dyDescent="0.2">
      <c r="A13" s="23">
        <v>7</v>
      </c>
      <c r="B13" s="37" t="s">
        <v>18</v>
      </c>
      <c r="C13" s="33" t="s">
        <v>11</v>
      </c>
      <c r="D13" s="34">
        <v>1</v>
      </c>
      <c r="E13" s="35">
        <v>96</v>
      </c>
      <c r="F13" s="28">
        <f t="shared" si="0"/>
        <v>96</v>
      </c>
      <c r="G13" s="36"/>
      <c r="H13" s="36"/>
      <c r="I13" s="29" t="e">
        <f>#REF!-#REF!</f>
        <v>#REF!</v>
      </c>
      <c r="J13" s="30" t="e">
        <f>#REF!/#REF!-1</f>
        <v>#REF!</v>
      </c>
    </row>
    <row r="14" spans="1:1024" ht="35.25" customHeight="1" x14ac:dyDescent="0.2">
      <c r="A14" s="31">
        <v>8</v>
      </c>
      <c r="B14" s="37" t="s">
        <v>19</v>
      </c>
      <c r="C14" s="33" t="s">
        <v>11</v>
      </c>
      <c r="D14" s="34">
        <v>1</v>
      </c>
      <c r="E14" s="35">
        <v>358.4</v>
      </c>
      <c r="F14" s="28">
        <f t="shared" si="0"/>
        <v>358.4</v>
      </c>
      <c r="G14" s="36"/>
      <c r="H14" s="36"/>
      <c r="I14" s="29" t="e">
        <f>#REF!-#REF!</f>
        <v>#REF!</v>
      </c>
      <c r="J14" s="30" t="e">
        <f>#REF!/#REF!-1</f>
        <v>#REF!</v>
      </c>
    </row>
    <row r="15" spans="1:1024" ht="20.25" customHeight="1" x14ac:dyDescent="0.2">
      <c r="A15" s="23">
        <v>9</v>
      </c>
      <c r="B15" s="32" t="s">
        <v>20</v>
      </c>
      <c r="C15" s="33" t="s">
        <v>13</v>
      </c>
      <c r="D15" s="34">
        <v>24.9</v>
      </c>
      <c r="E15" s="35">
        <v>583.20000000000005</v>
      </c>
      <c r="F15" s="28">
        <f t="shared" si="0"/>
        <v>14521.68</v>
      </c>
      <c r="G15" s="36"/>
      <c r="H15" s="36"/>
      <c r="I15" s="29" t="e">
        <f>#REF!-#REF!</f>
        <v>#REF!</v>
      </c>
      <c r="J15" s="30" t="e">
        <f>#REF!/#REF!-1</f>
        <v>#REF!</v>
      </c>
    </row>
    <row r="16" spans="1:1024" ht="20.25" customHeight="1" x14ac:dyDescent="0.2">
      <c r="A16" s="31">
        <v>10</v>
      </c>
      <c r="B16" s="32" t="s">
        <v>21</v>
      </c>
      <c r="C16" s="33" t="s">
        <v>11</v>
      </c>
      <c r="D16" s="34">
        <v>7</v>
      </c>
      <c r="E16" s="35">
        <v>202.5</v>
      </c>
      <c r="F16" s="28">
        <f t="shared" si="0"/>
        <v>1417.5</v>
      </c>
      <c r="G16" s="36"/>
      <c r="H16" s="36"/>
      <c r="I16" s="29" t="e">
        <f>#REF!-#REF!</f>
        <v>#REF!</v>
      </c>
      <c r="J16" s="30" t="e">
        <f>#REF!/#REF!-1</f>
        <v>#REF!</v>
      </c>
    </row>
    <row r="17" spans="1:10" ht="20.25" customHeight="1" x14ac:dyDescent="0.2">
      <c r="A17" s="23">
        <v>11</v>
      </c>
      <c r="B17" s="32" t="s">
        <v>22</v>
      </c>
      <c r="C17" s="33" t="s">
        <v>11</v>
      </c>
      <c r="D17" s="34">
        <v>2</v>
      </c>
      <c r="E17" s="35">
        <v>270</v>
      </c>
      <c r="F17" s="28">
        <f t="shared" si="0"/>
        <v>540</v>
      </c>
      <c r="G17" s="36"/>
      <c r="H17" s="36"/>
      <c r="I17" s="29" t="e">
        <f>#REF!-#REF!</f>
        <v>#REF!</v>
      </c>
      <c r="J17" s="30" t="e">
        <f>#REF!/#REF!-1</f>
        <v>#REF!</v>
      </c>
    </row>
    <row r="18" spans="1:10" ht="20.25" customHeight="1" x14ac:dyDescent="0.2">
      <c r="A18" s="31">
        <v>12</v>
      </c>
      <c r="B18" s="32" t="s">
        <v>23</v>
      </c>
      <c r="C18" s="33" t="s">
        <v>11</v>
      </c>
      <c r="D18" s="34">
        <v>2</v>
      </c>
      <c r="E18" s="35">
        <v>622.5</v>
      </c>
      <c r="F18" s="28">
        <f t="shared" si="0"/>
        <v>1245</v>
      </c>
      <c r="G18" s="36"/>
      <c r="H18" s="36"/>
      <c r="I18" s="29" t="e">
        <f>#REF!-#REF!</f>
        <v>#REF!</v>
      </c>
      <c r="J18" s="30" t="e">
        <f>#REF!/#REF!-1</f>
        <v>#REF!</v>
      </c>
    </row>
    <row r="19" spans="1:10" ht="19.5" customHeight="1" x14ac:dyDescent="0.2">
      <c r="A19" s="23">
        <v>13</v>
      </c>
      <c r="B19" s="32" t="s">
        <v>24</v>
      </c>
      <c r="C19" s="33" t="s">
        <v>11</v>
      </c>
      <c r="D19" s="34">
        <v>1</v>
      </c>
      <c r="E19" s="35">
        <v>1560</v>
      </c>
      <c r="F19" s="28">
        <f t="shared" si="0"/>
        <v>1560</v>
      </c>
      <c r="G19" s="36"/>
      <c r="H19" s="36"/>
      <c r="I19" s="29" t="e">
        <f>#REF!-#REF!</f>
        <v>#REF!</v>
      </c>
      <c r="J19" s="30" t="e">
        <f>#REF!/#REF!-1</f>
        <v>#REF!</v>
      </c>
    </row>
    <row r="20" spans="1:10" ht="40.35" customHeight="1" x14ac:dyDescent="0.2">
      <c r="A20" s="31">
        <v>14</v>
      </c>
      <c r="B20" s="32" t="s">
        <v>25</v>
      </c>
      <c r="C20" s="33" t="s">
        <v>11</v>
      </c>
      <c r="D20" s="34">
        <v>1</v>
      </c>
      <c r="E20" s="35">
        <v>9750</v>
      </c>
      <c r="F20" s="28">
        <f t="shared" si="0"/>
        <v>9750</v>
      </c>
      <c r="G20" s="36"/>
      <c r="H20" s="36"/>
      <c r="I20" s="29" t="e">
        <f>#REF!-#REF!</f>
        <v>#REF!</v>
      </c>
      <c r="J20" s="30" t="e">
        <f>#REF!/#REF!-1</f>
        <v>#REF!</v>
      </c>
    </row>
    <row r="21" spans="1:10" ht="19.5" customHeight="1" x14ac:dyDescent="0.2">
      <c r="A21" s="23">
        <v>15</v>
      </c>
      <c r="B21" s="32" t="s">
        <v>26</v>
      </c>
      <c r="C21" s="33" t="s">
        <v>27</v>
      </c>
      <c r="D21" s="34">
        <v>1</v>
      </c>
      <c r="E21" s="35">
        <v>6250</v>
      </c>
      <c r="F21" s="28">
        <f t="shared" si="0"/>
        <v>6250</v>
      </c>
      <c r="G21" s="36"/>
      <c r="H21" s="36"/>
      <c r="I21" s="29" t="e">
        <f>#REF!-#REF!</f>
        <v>#REF!</v>
      </c>
      <c r="J21" s="30" t="e">
        <f>#REF!/#REF!-1</f>
        <v>#REF!</v>
      </c>
    </row>
    <row r="22" spans="1:10" ht="19.5" customHeight="1" x14ac:dyDescent="0.2">
      <c r="A22" s="31">
        <v>16</v>
      </c>
      <c r="B22" s="32" t="s">
        <v>28</v>
      </c>
      <c r="C22" s="33" t="s">
        <v>11</v>
      </c>
      <c r="D22" s="34">
        <v>8</v>
      </c>
      <c r="E22" s="35">
        <v>175</v>
      </c>
      <c r="F22" s="28">
        <f t="shared" si="0"/>
        <v>1400</v>
      </c>
      <c r="G22" s="36"/>
      <c r="H22" s="36"/>
      <c r="I22" s="29" t="e">
        <f>#REF!-#REF!</f>
        <v>#REF!</v>
      </c>
      <c r="J22" s="30" t="e">
        <f>#REF!/#REF!-1</f>
        <v>#REF!</v>
      </c>
    </row>
    <row r="23" spans="1:10" ht="19.5" customHeight="1" x14ac:dyDescent="0.2">
      <c r="A23" s="23">
        <v>17</v>
      </c>
      <c r="B23" s="32" t="s">
        <v>29</v>
      </c>
      <c r="C23" s="33" t="s">
        <v>11</v>
      </c>
      <c r="D23" s="34">
        <v>1</v>
      </c>
      <c r="E23" s="35">
        <v>270</v>
      </c>
      <c r="F23" s="28">
        <f t="shared" si="0"/>
        <v>270</v>
      </c>
      <c r="G23" s="36"/>
      <c r="H23" s="36"/>
      <c r="I23" s="29" t="e">
        <f>#REF!-#REF!</f>
        <v>#REF!</v>
      </c>
      <c r="J23" s="30" t="e">
        <f>#REF!/#REF!-1</f>
        <v>#REF!</v>
      </c>
    </row>
    <row r="24" spans="1:10" ht="19.5" customHeight="1" x14ac:dyDescent="0.2">
      <c r="A24" s="31">
        <v>18</v>
      </c>
      <c r="B24" s="32" t="s">
        <v>30</v>
      </c>
      <c r="C24" s="33" t="s">
        <v>11</v>
      </c>
      <c r="D24" s="34">
        <v>20</v>
      </c>
      <c r="E24" s="35">
        <v>1342.8</v>
      </c>
      <c r="F24" s="28">
        <f t="shared" si="0"/>
        <v>26856</v>
      </c>
      <c r="G24" s="36"/>
      <c r="H24" s="36"/>
      <c r="I24" s="29" t="e">
        <f>#REF!-#REF!</f>
        <v>#REF!</v>
      </c>
      <c r="J24" s="30" t="e">
        <f>#REF!/#REF!-1</f>
        <v>#REF!</v>
      </c>
    </row>
    <row r="25" spans="1:10" ht="19.5" customHeight="1" x14ac:dyDescent="0.2">
      <c r="A25" s="23">
        <v>19</v>
      </c>
      <c r="B25" s="32" t="s">
        <v>31</v>
      </c>
      <c r="C25" s="33" t="s">
        <v>11</v>
      </c>
      <c r="D25" s="34">
        <v>1</v>
      </c>
      <c r="E25" s="35">
        <v>193.5</v>
      </c>
      <c r="F25" s="28">
        <f t="shared" si="0"/>
        <v>193.5</v>
      </c>
      <c r="G25" s="36"/>
      <c r="H25" s="36"/>
      <c r="I25" s="29" t="e">
        <f>#REF!-#REF!</f>
        <v>#REF!</v>
      </c>
      <c r="J25" s="30" t="e">
        <f>#REF!/#REF!-1</f>
        <v>#REF!</v>
      </c>
    </row>
    <row r="26" spans="1:10" ht="19.5" customHeight="1" x14ac:dyDescent="0.2">
      <c r="A26" s="31">
        <v>20</v>
      </c>
      <c r="B26" s="32" t="s">
        <v>32</v>
      </c>
      <c r="C26" s="33" t="s">
        <v>11</v>
      </c>
      <c r="D26" s="34">
        <v>29</v>
      </c>
      <c r="E26" s="35">
        <v>480</v>
      </c>
      <c r="F26" s="28">
        <f t="shared" si="0"/>
        <v>13920</v>
      </c>
      <c r="G26" s="36"/>
      <c r="H26" s="36"/>
      <c r="I26" s="29" t="e">
        <f>#REF!-#REF!</f>
        <v>#REF!</v>
      </c>
      <c r="J26" s="30" t="e">
        <f>#REF!/#REF!-1</f>
        <v>#REF!</v>
      </c>
    </row>
    <row r="27" spans="1:10" ht="19.5" customHeight="1" x14ac:dyDescent="0.2">
      <c r="A27" s="23">
        <v>21</v>
      </c>
      <c r="B27" s="32" t="s">
        <v>33</v>
      </c>
      <c r="C27" s="33" t="s">
        <v>11</v>
      </c>
      <c r="D27" s="34">
        <v>4</v>
      </c>
      <c r="E27" s="35">
        <v>920</v>
      </c>
      <c r="F27" s="28">
        <f t="shared" si="0"/>
        <v>3680</v>
      </c>
      <c r="G27" s="36"/>
      <c r="H27" s="36"/>
      <c r="I27" s="29" t="e">
        <f>#REF!-#REF!</f>
        <v>#REF!</v>
      </c>
      <c r="J27" s="30" t="e">
        <f>#REF!/#REF!-1</f>
        <v>#REF!</v>
      </c>
    </row>
    <row r="28" spans="1:10" ht="19.5" customHeight="1" x14ac:dyDescent="0.2">
      <c r="A28" s="31">
        <v>22</v>
      </c>
      <c r="B28" s="32" t="s">
        <v>34</v>
      </c>
      <c r="C28" s="33" t="s">
        <v>11</v>
      </c>
      <c r="D28" s="34">
        <v>13</v>
      </c>
      <c r="E28" s="35">
        <v>2280</v>
      </c>
      <c r="F28" s="28">
        <f t="shared" si="0"/>
        <v>29640</v>
      </c>
      <c r="G28" s="36"/>
      <c r="H28" s="36"/>
      <c r="I28" s="29" t="e">
        <f>#REF!-#REF!</f>
        <v>#REF!</v>
      </c>
      <c r="J28" s="30" t="e">
        <f>#REF!/#REF!-1</f>
        <v>#REF!</v>
      </c>
    </row>
    <row r="29" spans="1:10" ht="19.5" customHeight="1" x14ac:dyDescent="0.2">
      <c r="A29" s="23">
        <v>23</v>
      </c>
      <c r="B29" s="32" t="s">
        <v>35</v>
      </c>
      <c r="C29" s="33" t="s">
        <v>11</v>
      </c>
      <c r="D29" s="34">
        <v>2</v>
      </c>
      <c r="E29" s="35">
        <v>76</v>
      </c>
      <c r="F29" s="28">
        <f t="shared" si="0"/>
        <v>152</v>
      </c>
      <c r="G29" s="36"/>
      <c r="H29" s="36"/>
      <c r="I29" s="29" t="e">
        <f>#REF!-#REF!</f>
        <v>#REF!</v>
      </c>
      <c r="J29" s="30" t="e">
        <f>#REF!/#REF!-1</f>
        <v>#REF!</v>
      </c>
    </row>
    <row r="30" spans="1:10" ht="19.5" customHeight="1" x14ac:dyDescent="0.2">
      <c r="A30" s="31">
        <v>24</v>
      </c>
      <c r="B30" s="32" t="s">
        <v>36</v>
      </c>
      <c r="C30" s="33" t="s">
        <v>11</v>
      </c>
      <c r="D30" s="34">
        <v>940</v>
      </c>
      <c r="E30" s="35">
        <v>11.4</v>
      </c>
      <c r="F30" s="28">
        <f t="shared" si="0"/>
        <v>10716</v>
      </c>
      <c r="G30" s="36"/>
      <c r="H30" s="36"/>
      <c r="I30" s="29" t="e">
        <f>#REF!-#REF!</f>
        <v>#REF!</v>
      </c>
      <c r="J30" s="30" t="e">
        <f>#REF!/#REF!-1</f>
        <v>#REF!</v>
      </c>
    </row>
    <row r="31" spans="1:10" ht="19.5" customHeight="1" x14ac:dyDescent="0.2">
      <c r="A31" s="23">
        <v>25</v>
      </c>
      <c r="B31" s="32" t="s">
        <v>37</v>
      </c>
      <c r="C31" s="33" t="s">
        <v>11</v>
      </c>
      <c r="D31" s="34">
        <v>16</v>
      </c>
      <c r="E31" s="35">
        <v>14.75</v>
      </c>
      <c r="F31" s="28">
        <f t="shared" si="0"/>
        <v>236</v>
      </c>
      <c r="G31" s="36"/>
      <c r="H31" s="36"/>
      <c r="I31" s="29" t="e">
        <f>#REF!-#REF!</f>
        <v>#REF!</v>
      </c>
      <c r="J31" s="30" t="e">
        <f>#REF!/#REF!-1</f>
        <v>#REF!</v>
      </c>
    </row>
    <row r="32" spans="1:10" ht="19.5" customHeight="1" x14ac:dyDescent="0.2">
      <c r="A32" s="31">
        <v>26</v>
      </c>
      <c r="B32" s="32" t="s">
        <v>38</v>
      </c>
      <c r="C32" s="33" t="s">
        <v>11</v>
      </c>
      <c r="D32" s="34">
        <v>27</v>
      </c>
      <c r="E32" s="35">
        <v>67.28</v>
      </c>
      <c r="F32" s="28">
        <f t="shared" si="0"/>
        <v>1816.56</v>
      </c>
      <c r="G32" s="36"/>
      <c r="H32" s="36"/>
      <c r="I32" s="29" t="e">
        <f>#REF!-#REF!</f>
        <v>#REF!</v>
      </c>
      <c r="J32" s="30" t="e">
        <f>#REF!/#REF!-1</f>
        <v>#REF!</v>
      </c>
    </row>
    <row r="33" spans="1:10" ht="19.5" customHeight="1" x14ac:dyDescent="0.2">
      <c r="A33" s="23">
        <v>27</v>
      </c>
      <c r="B33" s="32" t="s">
        <v>39</v>
      </c>
      <c r="C33" s="33" t="s">
        <v>11</v>
      </c>
      <c r="D33" s="34">
        <v>26</v>
      </c>
      <c r="E33" s="35">
        <v>2.54</v>
      </c>
      <c r="F33" s="28">
        <f t="shared" si="0"/>
        <v>66.040000000000006</v>
      </c>
      <c r="G33" s="36"/>
      <c r="H33" s="36"/>
      <c r="I33" s="29" t="e">
        <f>#REF!-#REF!</f>
        <v>#REF!</v>
      </c>
      <c r="J33" s="30" t="e">
        <f>#REF!/#REF!-1</f>
        <v>#REF!</v>
      </c>
    </row>
    <row r="34" spans="1:10" ht="19.5" customHeight="1" x14ac:dyDescent="0.2">
      <c r="A34" s="31">
        <v>28</v>
      </c>
      <c r="B34" s="32" t="s">
        <v>40</v>
      </c>
      <c r="C34" s="33" t="s">
        <v>11</v>
      </c>
      <c r="D34" s="34">
        <v>23</v>
      </c>
      <c r="E34" s="35">
        <v>9.92</v>
      </c>
      <c r="F34" s="28">
        <f t="shared" si="0"/>
        <v>228.16</v>
      </c>
      <c r="G34" s="36"/>
      <c r="H34" s="36"/>
      <c r="I34" s="29" t="e">
        <f>#REF!-#REF!</f>
        <v>#REF!</v>
      </c>
      <c r="J34" s="30" t="e">
        <f>#REF!/#REF!-1</f>
        <v>#REF!</v>
      </c>
    </row>
    <row r="35" spans="1:10" ht="19.5" customHeight="1" x14ac:dyDescent="0.2">
      <c r="A35" s="23">
        <v>29</v>
      </c>
      <c r="B35" s="32" t="s">
        <v>41</v>
      </c>
      <c r="C35" s="33" t="s">
        <v>11</v>
      </c>
      <c r="D35" s="34">
        <v>215</v>
      </c>
      <c r="E35" s="35">
        <v>101.72</v>
      </c>
      <c r="F35" s="28">
        <f t="shared" si="0"/>
        <v>21869.8</v>
      </c>
      <c r="G35" s="36"/>
      <c r="H35" s="36"/>
      <c r="I35" s="29" t="e">
        <f>#REF!-#REF!</f>
        <v>#REF!</v>
      </c>
      <c r="J35" s="30" t="e">
        <f>#REF!/#REF!-1</f>
        <v>#REF!</v>
      </c>
    </row>
    <row r="36" spans="1:10" ht="19.5" customHeight="1" x14ac:dyDescent="0.2">
      <c r="A36" s="31">
        <v>30</v>
      </c>
      <c r="B36" s="32" t="s">
        <v>42</v>
      </c>
      <c r="C36" s="33" t="s">
        <v>11</v>
      </c>
      <c r="D36" s="34">
        <v>55</v>
      </c>
      <c r="E36" s="35">
        <v>66.430000000000007</v>
      </c>
      <c r="F36" s="28">
        <f t="shared" si="0"/>
        <v>3653.6500000000005</v>
      </c>
      <c r="G36" s="36"/>
      <c r="H36" s="36"/>
      <c r="I36" s="29" t="e">
        <f>#REF!-#REF!</f>
        <v>#REF!</v>
      </c>
      <c r="J36" s="30" t="e">
        <f>#REF!/#REF!-1</f>
        <v>#REF!</v>
      </c>
    </row>
    <row r="37" spans="1:10" ht="19.5" customHeight="1" x14ac:dyDescent="0.2">
      <c r="A37" s="23">
        <v>31</v>
      </c>
      <c r="B37" s="32" t="s">
        <v>43</v>
      </c>
      <c r="C37" s="33" t="s">
        <v>11</v>
      </c>
      <c r="D37" s="34">
        <v>46</v>
      </c>
      <c r="E37" s="35">
        <v>187.38</v>
      </c>
      <c r="F37" s="28">
        <f t="shared" si="0"/>
        <v>8619.48</v>
      </c>
      <c r="G37" s="36"/>
      <c r="H37" s="36"/>
      <c r="I37" s="29" t="e">
        <f>#REF!-#REF!</f>
        <v>#REF!</v>
      </c>
      <c r="J37" s="30" t="e">
        <f>#REF!/#REF!-1</f>
        <v>#REF!</v>
      </c>
    </row>
    <row r="38" spans="1:10" ht="19.5" customHeight="1" x14ac:dyDescent="0.2">
      <c r="A38" s="31">
        <v>32</v>
      </c>
      <c r="B38" s="32" t="s">
        <v>44</v>
      </c>
      <c r="C38" s="33" t="s">
        <v>11</v>
      </c>
      <c r="D38" s="34">
        <v>97</v>
      </c>
      <c r="E38" s="35">
        <v>134.11000000000001</v>
      </c>
      <c r="F38" s="28">
        <f t="shared" si="0"/>
        <v>13008.670000000002</v>
      </c>
      <c r="G38" s="36"/>
      <c r="H38" s="36"/>
      <c r="I38" s="29" t="e">
        <f>#REF!-#REF!</f>
        <v>#REF!</v>
      </c>
      <c r="J38" s="30" t="e">
        <f>#REF!/#REF!-1</f>
        <v>#REF!</v>
      </c>
    </row>
    <row r="39" spans="1:10" ht="19.5" customHeight="1" x14ac:dyDescent="0.2">
      <c r="A39" s="23">
        <v>33</v>
      </c>
      <c r="B39" s="32" t="s">
        <v>45</v>
      </c>
      <c r="C39" s="33" t="s">
        <v>11</v>
      </c>
      <c r="D39" s="34">
        <v>46</v>
      </c>
      <c r="E39" s="35">
        <v>191.93</v>
      </c>
      <c r="F39" s="28">
        <f t="shared" ref="F39:F70" si="1">E39*D39</f>
        <v>8828.7800000000007</v>
      </c>
      <c r="G39" s="36"/>
      <c r="H39" s="36"/>
      <c r="I39" s="29" t="e">
        <f>#REF!-#REF!</f>
        <v>#REF!</v>
      </c>
      <c r="J39" s="30" t="e">
        <f>#REF!/#REF!-1</f>
        <v>#REF!</v>
      </c>
    </row>
    <row r="40" spans="1:10" ht="19.5" customHeight="1" x14ac:dyDescent="0.2">
      <c r="A40" s="31">
        <v>34</v>
      </c>
      <c r="B40" s="32" t="s">
        <v>46</v>
      </c>
      <c r="C40" s="33" t="s">
        <v>11</v>
      </c>
      <c r="D40" s="34">
        <v>40</v>
      </c>
      <c r="E40" s="35">
        <v>210.18</v>
      </c>
      <c r="F40" s="28">
        <f t="shared" si="1"/>
        <v>8407.2000000000007</v>
      </c>
      <c r="G40" s="36"/>
      <c r="H40" s="36"/>
      <c r="I40" s="29" t="e">
        <f>#REF!-#REF!</f>
        <v>#REF!</v>
      </c>
      <c r="J40" s="30" t="e">
        <f>#REF!/#REF!-1</f>
        <v>#REF!</v>
      </c>
    </row>
    <row r="41" spans="1:10" ht="19.5" customHeight="1" x14ac:dyDescent="0.2">
      <c r="A41" s="23">
        <v>35</v>
      </c>
      <c r="B41" s="32" t="s">
        <v>47</v>
      </c>
      <c r="C41" s="33" t="s">
        <v>11</v>
      </c>
      <c r="D41" s="34">
        <v>4</v>
      </c>
      <c r="E41" s="35">
        <v>65.47</v>
      </c>
      <c r="F41" s="28">
        <f t="shared" si="1"/>
        <v>261.88</v>
      </c>
      <c r="G41" s="36"/>
      <c r="H41" s="36"/>
      <c r="I41" s="29" t="e">
        <f>#REF!-#REF!</f>
        <v>#REF!</v>
      </c>
      <c r="J41" s="30" t="e">
        <f>#REF!/#REF!-1</f>
        <v>#REF!</v>
      </c>
    </row>
    <row r="42" spans="1:10" ht="19.5" customHeight="1" x14ac:dyDescent="0.2">
      <c r="A42" s="31">
        <v>36</v>
      </c>
      <c r="B42" s="32" t="s">
        <v>48</v>
      </c>
      <c r="C42" s="33" t="s">
        <v>11</v>
      </c>
      <c r="D42" s="34">
        <v>9</v>
      </c>
      <c r="E42" s="35">
        <v>100.09</v>
      </c>
      <c r="F42" s="28">
        <f t="shared" si="1"/>
        <v>900.81000000000006</v>
      </c>
      <c r="G42" s="36"/>
      <c r="H42" s="36"/>
      <c r="I42" s="29" t="e">
        <f>#REF!-#REF!</f>
        <v>#REF!</v>
      </c>
      <c r="J42" s="30" t="e">
        <f>#REF!/#REF!-1</f>
        <v>#REF!</v>
      </c>
    </row>
    <row r="43" spans="1:10" ht="19.5" customHeight="1" x14ac:dyDescent="0.2">
      <c r="A43" s="23">
        <v>37</v>
      </c>
      <c r="B43" s="32" t="s">
        <v>49</v>
      </c>
      <c r="C43" s="33" t="s">
        <v>11</v>
      </c>
      <c r="D43" s="34">
        <v>13</v>
      </c>
      <c r="E43" s="35">
        <v>78.37</v>
      </c>
      <c r="F43" s="28">
        <f t="shared" si="1"/>
        <v>1018.8100000000001</v>
      </c>
      <c r="G43" s="36"/>
      <c r="H43" s="36"/>
      <c r="I43" s="29" t="e">
        <f>#REF!-#REF!</f>
        <v>#REF!</v>
      </c>
      <c r="J43" s="30" t="e">
        <f>#REF!/#REF!-1</f>
        <v>#REF!</v>
      </c>
    </row>
    <row r="44" spans="1:10" ht="19.5" customHeight="1" x14ac:dyDescent="0.2">
      <c r="A44" s="31">
        <v>38</v>
      </c>
      <c r="B44" s="32" t="s">
        <v>50</v>
      </c>
      <c r="C44" s="33" t="s">
        <v>11</v>
      </c>
      <c r="D44" s="34">
        <v>4</v>
      </c>
      <c r="E44" s="35">
        <v>45.95</v>
      </c>
      <c r="F44" s="28">
        <f t="shared" si="1"/>
        <v>183.8</v>
      </c>
      <c r="G44" s="36"/>
      <c r="H44" s="36"/>
      <c r="I44" s="29" t="e">
        <f>#REF!-#REF!</f>
        <v>#REF!</v>
      </c>
      <c r="J44" s="30" t="e">
        <f>#REF!/#REF!-1</f>
        <v>#REF!</v>
      </c>
    </row>
    <row r="45" spans="1:10" ht="19.5" customHeight="1" x14ac:dyDescent="0.2">
      <c r="A45" s="23">
        <v>39</v>
      </c>
      <c r="B45" s="32" t="s">
        <v>51</v>
      </c>
      <c r="C45" s="33" t="s">
        <v>11</v>
      </c>
      <c r="D45" s="34">
        <v>16</v>
      </c>
      <c r="E45" s="35">
        <v>37.799999999999997</v>
      </c>
      <c r="F45" s="28">
        <f t="shared" si="1"/>
        <v>604.79999999999995</v>
      </c>
      <c r="G45" s="36"/>
      <c r="H45" s="36"/>
      <c r="I45" s="29" t="e">
        <f>#REF!-#REF!</f>
        <v>#REF!</v>
      </c>
      <c r="J45" s="30" t="e">
        <f>#REF!/#REF!-1</f>
        <v>#REF!</v>
      </c>
    </row>
    <row r="46" spans="1:10" ht="19.5" customHeight="1" x14ac:dyDescent="0.2">
      <c r="A46" s="31">
        <v>40</v>
      </c>
      <c r="B46" s="32" t="s">
        <v>52</v>
      </c>
      <c r="C46" s="33" t="s">
        <v>11</v>
      </c>
      <c r="D46" s="34">
        <v>26</v>
      </c>
      <c r="E46" s="35">
        <v>58.52</v>
      </c>
      <c r="F46" s="28">
        <f t="shared" si="1"/>
        <v>1521.52</v>
      </c>
      <c r="G46" s="36"/>
      <c r="H46" s="36"/>
      <c r="I46" s="29" t="e">
        <f>#REF!-#REF!</f>
        <v>#REF!</v>
      </c>
      <c r="J46" s="30" t="e">
        <f>#REF!/#REF!-1</f>
        <v>#REF!</v>
      </c>
    </row>
    <row r="47" spans="1:10" ht="19.5" customHeight="1" x14ac:dyDescent="0.2">
      <c r="A47" s="23">
        <v>41</v>
      </c>
      <c r="B47" s="32" t="s">
        <v>53</v>
      </c>
      <c r="C47" s="33" t="s">
        <v>11</v>
      </c>
      <c r="D47" s="34">
        <v>1</v>
      </c>
      <c r="E47" s="35">
        <v>105.55</v>
      </c>
      <c r="F47" s="28">
        <f t="shared" si="1"/>
        <v>105.55</v>
      </c>
      <c r="G47" s="36"/>
      <c r="H47" s="36"/>
      <c r="I47" s="29" t="e">
        <f>#REF!-#REF!</f>
        <v>#REF!</v>
      </c>
      <c r="J47" s="30" t="e">
        <f>#REF!/#REF!-1</f>
        <v>#REF!</v>
      </c>
    </row>
    <row r="48" spans="1:10" ht="19.5" customHeight="1" x14ac:dyDescent="0.2">
      <c r="A48" s="31">
        <v>42</v>
      </c>
      <c r="B48" s="32" t="s">
        <v>54</v>
      </c>
      <c r="C48" s="33" t="s">
        <v>11</v>
      </c>
      <c r="D48" s="34">
        <v>10</v>
      </c>
      <c r="E48" s="35">
        <v>249.35</v>
      </c>
      <c r="F48" s="28">
        <f t="shared" si="1"/>
        <v>2493.5</v>
      </c>
      <c r="G48" s="36"/>
      <c r="H48" s="36"/>
      <c r="I48" s="29" t="e">
        <f>#REF!-#REF!</f>
        <v>#REF!</v>
      </c>
      <c r="J48" s="30" t="e">
        <f>#REF!/#REF!-1</f>
        <v>#REF!</v>
      </c>
    </row>
    <row r="49" spans="1:10" ht="19.5" customHeight="1" x14ac:dyDescent="0.2">
      <c r="A49" s="23">
        <v>43</v>
      </c>
      <c r="B49" s="32" t="s">
        <v>55</v>
      </c>
      <c r="C49" s="33" t="s">
        <v>11</v>
      </c>
      <c r="D49" s="34">
        <v>16</v>
      </c>
      <c r="E49" s="35">
        <v>164.94</v>
      </c>
      <c r="F49" s="28">
        <f t="shared" si="1"/>
        <v>2639.04</v>
      </c>
      <c r="G49" s="36"/>
      <c r="H49" s="36"/>
      <c r="I49" s="29" t="e">
        <f>#REF!-#REF!</f>
        <v>#REF!</v>
      </c>
      <c r="J49" s="30" t="e">
        <f>#REF!/#REF!-1</f>
        <v>#REF!</v>
      </c>
    </row>
    <row r="50" spans="1:10" ht="19.5" customHeight="1" x14ac:dyDescent="0.2">
      <c r="A50" s="31">
        <v>44</v>
      </c>
      <c r="B50" s="32" t="s">
        <v>56</v>
      </c>
      <c r="C50" s="33" t="s">
        <v>11</v>
      </c>
      <c r="D50" s="34">
        <v>2</v>
      </c>
      <c r="E50" s="35">
        <v>120.21</v>
      </c>
      <c r="F50" s="28">
        <f t="shared" si="1"/>
        <v>240.42</v>
      </c>
      <c r="G50" s="36"/>
      <c r="H50" s="36"/>
      <c r="I50" s="29" t="e">
        <f>#REF!-#REF!</f>
        <v>#REF!</v>
      </c>
      <c r="J50" s="30" t="e">
        <f>#REF!/#REF!-1</f>
        <v>#REF!</v>
      </c>
    </row>
    <row r="51" spans="1:10" ht="19.5" customHeight="1" x14ac:dyDescent="0.2">
      <c r="A51" s="23">
        <v>45</v>
      </c>
      <c r="B51" s="32" t="s">
        <v>57</v>
      </c>
      <c r="C51" s="33" t="s">
        <v>11</v>
      </c>
      <c r="D51" s="34">
        <v>4</v>
      </c>
      <c r="E51" s="35">
        <v>128.9</v>
      </c>
      <c r="F51" s="28">
        <f t="shared" si="1"/>
        <v>515.6</v>
      </c>
      <c r="G51" s="36"/>
      <c r="H51" s="36"/>
      <c r="I51" s="29" t="e">
        <f>#REF!-#REF!</f>
        <v>#REF!</v>
      </c>
      <c r="J51" s="30" t="e">
        <f>#REF!/#REF!-1</f>
        <v>#REF!</v>
      </c>
    </row>
    <row r="52" spans="1:10" ht="19.5" customHeight="1" x14ac:dyDescent="0.2">
      <c r="A52" s="31">
        <v>46</v>
      </c>
      <c r="B52" s="32" t="s">
        <v>58</v>
      </c>
      <c r="C52" s="33" t="s">
        <v>11</v>
      </c>
      <c r="D52" s="34">
        <v>8</v>
      </c>
      <c r="E52" s="35">
        <v>5.31</v>
      </c>
      <c r="F52" s="28">
        <f t="shared" si="1"/>
        <v>42.48</v>
      </c>
      <c r="G52" s="36"/>
      <c r="H52" s="36"/>
      <c r="I52" s="29" t="e">
        <f>#REF!-#REF!</f>
        <v>#REF!</v>
      </c>
      <c r="J52" s="30" t="e">
        <f>#REF!/#REF!-1</f>
        <v>#REF!</v>
      </c>
    </row>
    <row r="53" spans="1:10" ht="19.5" customHeight="1" x14ac:dyDescent="0.2">
      <c r="A53" s="23">
        <v>47</v>
      </c>
      <c r="B53" s="32" t="s">
        <v>59</v>
      </c>
      <c r="C53" s="33" t="s">
        <v>11</v>
      </c>
      <c r="D53" s="34">
        <v>40</v>
      </c>
      <c r="E53" s="35">
        <v>215.44</v>
      </c>
      <c r="F53" s="28">
        <f t="shared" si="1"/>
        <v>8617.6</v>
      </c>
      <c r="G53" s="36"/>
      <c r="H53" s="36"/>
      <c r="I53" s="29" t="e">
        <f>#REF!-#REF!</f>
        <v>#REF!</v>
      </c>
      <c r="J53" s="30" t="e">
        <f>#REF!/#REF!-1</f>
        <v>#REF!</v>
      </c>
    </row>
    <row r="54" spans="1:10" ht="19.5" customHeight="1" x14ac:dyDescent="0.2">
      <c r="A54" s="31">
        <v>48</v>
      </c>
      <c r="B54" s="32" t="s">
        <v>60</v>
      </c>
      <c r="C54" s="33" t="s">
        <v>11</v>
      </c>
      <c r="D54" s="34">
        <v>2</v>
      </c>
      <c r="E54" s="35">
        <v>133</v>
      </c>
      <c r="F54" s="28">
        <f t="shared" si="1"/>
        <v>266</v>
      </c>
      <c r="G54" s="36"/>
      <c r="H54" s="36"/>
      <c r="I54" s="29" t="e">
        <f>#REF!-#REF!</f>
        <v>#REF!</v>
      </c>
      <c r="J54" s="30" t="e">
        <f>#REF!/#REF!-1</f>
        <v>#REF!</v>
      </c>
    </row>
    <row r="55" spans="1:10" ht="19.5" customHeight="1" x14ac:dyDescent="0.2">
      <c r="A55" s="23">
        <v>49</v>
      </c>
      <c r="B55" s="32" t="s">
        <v>61</v>
      </c>
      <c r="C55" s="33" t="s">
        <v>11</v>
      </c>
      <c r="D55" s="34">
        <v>5</v>
      </c>
      <c r="E55" s="35">
        <v>25</v>
      </c>
      <c r="F55" s="28">
        <f t="shared" si="1"/>
        <v>125</v>
      </c>
      <c r="G55" s="36"/>
      <c r="H55" s="36"/>
      <c r="I55" s="29" t="e">
        <f>#REF!-#REF!</f>
        <v>#REF!</v>
      </c>
      <c r="J55" s="30" t="e">
        <f>#REF!/#REF!-1</f>
        <v>#REF!</v>
      </c>
    </row>
    <row r="56" spans="1:10" ht="19.5" customHeight="1" x14ac:dyDescent="0.2">
      <c r="A56" s="31">
        <v>50</v>
      </c>
      <c r="B56" s="32" t="s">
        <v>62</v>
      </c>
      <c r="C56" s="33" t="s">
        <v>11</v>
      </c>
      <c r="D56" s="34">
        <v>2</v>
      </c>
      <c r="E56" s="35">
        <v>22.5</v>
      </c>
      <c r="F56" s="28">
        <f t="shared" si="1"/>
        <v>45</v>
      </c>
      <c r="G56" s="36"/>
      <c r="H56" s="36"/>
      <c r="I56" s="29" t="e">
        <f>#REF!-#REF!</f>
        <v>#REF!</v>
      </c>
      <c r="J56" s="30" t="e">
        <f>#REF!/#REF!-1</f>
        <v>#REF!</v>
      </c>
    </row>
    <row r="57" spans="1:10" ht="19.5" customHeight="1" x14ac:dyDescent="0.2">
      <c r="A57" s="23">
        <v>51</v>
      </c>
      <c r="B57" s="32" t="s">
        <v>63</v>
      </c>
      <c r="C57" s="33" t="s">
        <v>11</v>
      </c>
      <c r="D57" s="34">
        <v>2</v>
      </c>
      <c r="E57" s="35">
        <v>600</v>
      </c>
      <c r="F57" s="28">
        <f t="shared" si="1"/>
        <v>1200</v>
      </c>
      <c r="G57" s="36"/>
      <c r="H57" s="36"/>
      <c r="I57" s="29" t="e">
        <f>#REF!-#REF!</f>
        <v>#REF!</v>
      </c>
      <c r="J57" s="30" t="e">
        <f>#REF!/#REF!-1</f>
        <v>#REF!</v>
      </c>
    </row>
    <row r="58" spans="1:10" ht="19.5" customHeight="1" x14ac:dyDescent="0.2">
      <c r="A58" s="31">
        <v>52</v>
      </c>
      <c r="B58" s="32" t="s">
        <v>64</v>
      </c>
      <c r="C58" s="33" t="s">
        <v>11</v>
      </c>
      <c r="D58" s="34">
        <v>13</v>
      </c>
      <c r="E58" s="35">
        <v>6.3</v>
      </c>
      <c r="F58" s="28">
        <f t="shared" si="1"/>
        <v>81.899999999999991</v>
      </c>
      <c r="G58" s="36"/>
      <c r="H58" s="36"/>
      <c r="I58" s="29" t="e">
        <f>#REF!-#REF!</f>
        <v>#REF!</v>
      </c>
      <c r="J58" s="30" t="e">
        <f>#REF!/#REF!-1</f>
        <v>#REF!</v>
      </c>
    </row>
    <row r="59" spans="1:10" ht="19.5" customHeight="1" x14ac:dyDescent="0.2">
      <c r="A59" s="23">
        <v>53</v>
      </c>
      <c r="B59" s="32" t="s">
        <v>65</v>
      </c>
      <c r="C59" s="33" t="s">
        <v>11</v>
      </c>
      <c r="D59" s="34">
        <v>6</v>
      </c>
      <c r="E59" s="35">
        <v>11.22</v>
      </c>
      <c r="F59" s="28">
        <f t="shared" si="1"/>
        <v>67.320000000000007</v>
      </c>
      <c r="G59" s="36"/>
      <c r="H59" s="36"/>
      <c r="I59" s="29" t="e">
        <f>#REF!-#REF!</f>
        <v>#REF!</v>
      </c>
      <c r="J59" s="30" t="e">
        <f>#REF!/#REF!-1</f>
        <v>#REF!</v>
      </c>
    </row>
    <row r="60" spans="1:10" ht="19.5" customHeight="1" x14ac:dyDescent="0.2">
      <c r="A60" s="31">
        <v>54</v>
      </c>
      <c r="B60" s="32" t="s">
        <v>66</v>
      </c>
      <c r="C60" s="33" t="s">
        <v>11</v>
      </c>
      <c r="D60" s="34">
        <v>2</v>
      </c>
      <c r="E60" s="35">
        <v>21.36</v>
      </c>
      <c r="F60" s="28">
        <f t="shared" si="1"/>
        <v>42.72</v>
      </c>
      <c r="G60" s="36"/>
      <c r="H60" s="36"/>
      <c r="I60" s="29" t="e">
        <f>#REF!-#REF!</f>
        <v>#REF!</v>
      </c>
      <c r="J60" s="30" t="e">
        <f>#REF!/#REF!-1</f>
        <v>#REF!</v>
      </c>
    </row>
    <row r="61" spans="1:10" ht="19.5" customHeight="1" x14ac:dyDescent="0.2">
      <c r="A61" s="23">
        <v>55</v>
      </c>
      <c r="B61" s="32" t="s">
        <v>67</v>
      </c>
      <c r="C61" s="33" t="s">
        <v>11</v>
      </c>
      <c r="D61" s="34">
        <v>2</v>
      </c>
      <c r="E61" s="35">
        <v>74.510000000000005</v>
      </c>
      <c r="F61" s="28">
        <f t="shared" si="1"/>
        <v>149.02000000000001</v>
      </c>
      <c r="G61" s="36"/>
      <c r="H61" s="36"/>
      <c r="I61" s="29" t="e">
        <f>#REF!-#REF!</f>
        <v>#REF!</v>
      </c>
      <c r="J61" s="30" t="e">
        <f>#REF!/#REF!-1</f>
        <v>#REF!</v>
      </c>
    </row>
    <row r="62" spans="1:10" ht="19.5" customHeight="1" x14ac:dyDescent="0.2">
      <c r="A62" s="31">
        <v>56</v>
      </c>
      <c r="B62" s="32" t="s">
        <v>68</v>
      </c>
      <c r="C62" s="33" t="s">
        <v>11</v>
      </c>
      <c r="D62" s="34">
        <v>5</v>
      </c>
      <c r="E62" s="35">
        <v>102.84</v>
      </c>
      <c r="F62" s="28">
        <f t="shared" si="1"/>
        <v>514.20000000000005</v>
      </c>
      <c r="G62" s="36"/>
      <c r="H62" s="36"/>
      <c r="I62" s="29" t="e">
        <f>#REF!-#REF!</f>
        <v>#REF!</v>
      </c>
      <c r="J62" s="30" t="e">
        <f>#REF!/#REF!-1</f>
        <v>#REF!</v>
      </c>
    </row>
    <row r="63" spans="1:10" ht="19.5" customHeight="1" x14ac:dyDescent="0.2">
      <c r="A63" s="23">
        <v>57</v>
      </c>
      <c r="B63" s="32" t="s">
        <v>69</v>
      </c>
      <c r="C63" s="33" t="s">
        <v>11</v>
      </c>
      <c r="D63" s="34">
        <v>4</v>
      </c>
      <c r="E63" s="35">
        <v>96.73</v>
      </c>
      <c r="F63" s="28">
        <f t="shared" si="1"/>
        <v>386.92</v>
      </c>
      <c r="G63" s="36"/>
      <c r="H63" s="36"/>
      <c r="I63" s="29" t="e">
        <f>#REF!-#REF!</f>
        <v>#REF!</v>
      </c>
      <c r="J63" s="30" t="e">
        <f>#REF!/#REF!-1</f>
        <v>#REF!</v>
      </c>
    </row>
    <row r="64" spans="1:10" ht="19.5" customHeight="1" x14ac:dyDescent="0.2">
      <c r="A64" s="31">
        <v>58</v>
      </c>
      <c r="B64" s="32" t="s">
        <v>70</v>
      </c>
      <c r="C64" s="33" t="s">
        <v>11</v>
      </c>
      <c r="D64" s="34">
        <v>5</v>
      </c>
      <c r="E64" s="35">
        <v>98.2</v>
      </c>
      <c r="F64" s="28">
        <f t="shared" si="1"/>
        <v>491</v>
      </c>
      <c r="G64" s="36"/>
      <c r="H64" s="36"/>
      <c r="I64" s="29" t="e">
        <f>#REF!-#REF!</f>
        <v>#REF!</v>
      </c>
      <c r="J64" s="30" t="e">
        <f>#REF!/#REF!-1</f>
        <v>#REF!</v>
      </c>
    </row>
    <row r="65" spans="1:10" ht="19.5" customHeight="1" x14ac:dyDescent="0.2">
      <c r="A65" s="23">
        <v>59</v>
      </c>
      <c r="B65" s="32" t="s">
        <v>71</v>
      </c>
      <c r="C65" s="33" t="s">
        <v>11</v>
      </c>
      <c r="D65" s="34">
        <v>5</v>
      </c>
      <c r="E65" s="35">
        <v>104.31</v>
      </c>
      <c r="F65" s="28">
        <f t="shared" si="1"/>
        <v>521.54999999999995</v>
      </c>
      <c r="G65" s="36"/>
      <c r="H65" s="36"/>
      <c r="I65" s="29" t="e">
        <f>#REF!-#REF!</f>
        <v>#REF!</v>
      </c>
      <c r="J65" s="30" t="e">
        <f>#REF!/#REF!-1</f>
        <v>#REF!</v>
      </c>
    </row>
    <row r="66" spans="1:10" ht="19.5" customHeight="1" x14ac:dyDescent="0.2">
      <c r="A66" s="31">
        <v>60</v>
      </c>
      <c r="B66" s="32" t="s">
        <v>72</v>
      </c>
      <c r="C66" s="33" t="s">
        <v>11</v>
      </c>
      <c r="D66" s="34">
        <v>5</v>
      </c>
      <c r="E66" s="35">
        <v>94.78</v>
      </c>
      <c r="F66" s="28">
        <f t="shared" si="1"/>
        <v>473.9</v>
      </c>
      <c r="G66" s="36"/>
      <c r="H66" s="36"/>
      <c r="I66" s="29" t="e">
        <f>#REF!-#REF!</f>
        <v>#REF!</v>
      </c>
      <c r="J66" s="30" t="e">
        <f>#REF!/#REF!-1</f>
        <v>#REF!</v>
      </c>
    </row>
    <row r="67" spans="1:10" ht="19.5" customHeight="1" x14ac:dyDescent="0.2">
      <c r="A67" s="23">
        <v>61</v>
      </c>
      <c r="B67" s="32" t="s">
        <v>73</v>
      </c>
      <c r="C67" s="33" t="s">
        <v>11</v>
      </c>
      <c r="D67" s="34">
        <v>3</v>
      </c>
      <c r="E67" s="35">
        <v>151.44999999999999</v>
      </c>
      <c r="F67" s="28">
        <f t="shared" si="1"/>
        <v>454.34999999999997</v>
      </c>
      <c r="G67" s="36"/>
      <c r="H67" s="36"/>
      <c r="I67" s="29" t="e">
        <f>#REF!-#REF!</f>
        <v>#REF!</v>
      </c>
      <c r="J67" s="30" t="e">
        <f>#REF!/#REF!-1</f>
        <v>#REF!</v>
      </c>
    </row>
    <row r="68" spans="1:10" ht="19.5" customHeight="1" x14ac:dyDescent="0.2">
      <c r="A68" s="31">
        <v>62</v>
      </c>
      <c r="B68" s="32" t="s">
        <v>74</v>
      </c>
      <c r="C68" s="33" t="s">
        <v>11</v>
      </c>
      <c r="D68" s="34">
        <v>2</v>
      </c>
      <c r="E68" s="35">
        <v>146.08000000000001</v>
      </c>
      <c r="F68" s="28">
        <f t="shared" si="1"/>
        <v>292.16000000000003</v>
      </c>
      <c r="G68" s="36"/>
      <c r="H68" s="36"/>
      <c r="I68" s="29" t="e">
        <f>#REF!-#REF!</f>
        <v>#REF!</v>
      </c>
      <c r="J68" s="30" t="e">
        <f>#REF!/#REF!-1</f>
        <v>#REF!</v>
      </c>
    </row>
    <row r="69" spans="1:10" ht="19.5" customHeight="1" x14ac:dyDescent="0.2">
      <c r="A69" s="23">
        <v>63</v>
      </c>
      <c r="B69" s="32" t="s">
        <v>75</v>
      </c>
      <c r="C69" s="33" t="s">
        <v>11</v>
      </c>
      <c r="D69" s="34">
        <v>1</v>
      </c>
      <c r="E69" s="35">
        <v>152.91</v>
      </c>
      <c r="F69" s="28">
        <f t="shared" si="1"/>
        <v>152.91</v>
      </c>
      <c r="G69" s="36"/>
      <c r="H69" s="36"/>
      <c r="I69" s="29" t="e">
        <f>#REF!-#REF!</f>
        <v>#REF!</v>
      </c>
      <c r="J69" s="30" t="e">
        <f>#REF!/#REF!-1</f>
        <v>#REF!</v>
      </c>
    </row>
    <row r="70" spans="1:10" ht="19.5" customHeight="1" x14ac:dyDescent="0.2">
      <c r="A70" s="31">
        <v>64</v>
      </c>
      <c r="B70" s="32" t="s">
        <v>76</v>
      </c>
      <c r="C70" s="33" t="s">
        <v>11</v>
      </c>
      <c r="D70" s="34">
        <v>5</v>
      </c>
      <c r="E70" s="35">
        <v>152.91</v>
      </c>
      <c r="F70" s="28">
        <f t="shared" si="1"/>
        <v>764.55</v>
      </c>
      <c r="G70" s="36"/>
      <c r="H70" s="36"/>
      <c r="I70" s="29" t="e">
        <f>#REF!-#REF!</f>
        <v>#REF!</v>
      </c>
      <c r="J70" s="30" t="e">
        <f>#REF!/#REF!-1</f>
        <v>#REF!</v>
      </c>
    </row>
    <row r="71" spans="1:10" ht="19.5" customHeight="1" x14ac:dyDescent="0.2">
      <c r="A71" s="23">
        <v>65</v>
      </c>
      <c r="B71" s="32" t="s">
        <v>77</v>
      </c>
      <c r="C71" s="33" t="s">
        <v>11</v>
      </c>
      <c r="D71" s="34">
        <v>43</v>
      </c>
      <c r="E71" s="35">
        <v>152.91</v>
      </c>
      <c r="F71" s="28">
        <f t="shared" ref="F71:F102" si="2">E71*D71</f>
        <v>6575.13</v>
      </c>
      <c r="G71" s="36"/>
      <c r="H71" s="36"/>
      <c r="I71" s="29" t="e">
        <f>#REF!-#REF!</f>
        <v>#REF!</v>
      </c>
      <c r="J71" s="30" t="e">
        <f>#REF!/#REF!-1</f>
        <v>#REF!</v>
      </c>
    </row>
    <row r="72" spans="1:10" ht="19.5" customHeight="1" x14ac:dyDescent="0.2">
      <c r="A72" s="31">
        <v>66</v>
      </c>
      <c r="B72" s="32" t="s">
        <v>78</v>
      </c>
      <c r="C72" s="33" t="s">
        <v>11</v>
      </c>
      <c r="D72" s="34">
        <v>2</v>
      </c>
      <c r="E72" s="35">
        <v>152.91</v>
      </c>
      <c r="F72" s="28">
        <f t="shared" si="2"/>
        <v>305.82</v>
      </c>
      <c r="G72" s="36"/>
      <c r="H72" s="36"/>
      <c r="I72" s="29" t="e">
        <f>#REF!-#REF!</f>
        <v>#REF!</v>
      </c>
      <c r="J72" s="30" t="e">
        <f>#REF!/#REF!-1</f>
        <v>#REF!</v>
      </c>
    </row>
    <row r="73" spans="1:10" ht="19.5" customHeight="1" x14ac:dyDescent="0.2">
      <c r="A73" s="23">
        <v>67</v>
      </c>
      <c r="B73" s="32" t="s">
        <v>79</v>
      </c>
      <c r="C73" s="33" t="s">
        <v>11</v>
      </c>
      <c r="D73" s="34">
        <v>36</v>
      </c>
      <c r="E73" s="35">
        <v>152.91</v>
      </c>
      <c r="F73" s="28">
        <f t="shared" si="2"/>
        <v>5504.76</v>
      </c>
      <c r="G73" s="36"/>
      <c r="H73" s="36"/>
      <c r="I73" s="29" t="e">
        <f>#REF!-#REF!</f>
        <v>#REF!</v>
      </c>
      <c r="J73" s="30" t="e">
        <f>#REF!/#REF!-1</f>
        <v>#REF!</v>
      </c>
    </row>
    <row r="74" spans="1:10" ht="19.5" customHeight="1" x14ac:dyDescent="0.2">
      <c r="A74" s="31">
        <v>68</v>
      </c>
      <c r="B74" s="32" t="s">
        <v>80</v>
      </c>
      <c r="C74" s="33" t="s">
        <v>11</v>
      </c>
      <c r="D74" s="34">
        <v>40</v>
      </c>
      <c r="E74" s="35">
        <v>215.93</v>
      </c>
      <c r="F74" s="28">
        <f t="shared" si="2"/>
        <v>8637.2000000000007</v>
      </c>
      <c r="G74" s="36"/>
      <c r="H74" s="36"/>
      <c r="I74" s="29" t="e">
        <f>#REF!-#REF!</f>
        <v>#REF!</v>
      </c>
      <c r="J74" s="30" t="e">
        <f>#REF!/#REF!-1</f>
        <v>#REF!</v>
      </c>
    </row>
    <row r="75" spans="1:10" ht="19.5" customHeight="1" x14ac:dyDescent="0.2">
      <c r="A75" s="23">
        <v>69</v>
      </c>
      <c r="B75" s="32" t="s">
        <v>81</v>
      </c>
      <c r="C75" s="33" t="s">
        <v>11</v>
      </c>
      <c r="D75" s="34">
        <v>40</v>
      </c>
      <c r="E75" s="35">
        <v>220.82</v>
      </c>
      <c r="F75" s="28">
        <f t="shared" si="2"/>
        <v>8832.7999999999993</v>
      </c>
      <c r="G75" s="36"/>
      <c r="H75" s="36"/>
      <c r="I75" s="29" t="e">
        <f>#REF!-#REF!</f>
        <v>#REF!</v>
      </c>
      <c r="J75" s="30" t="e">
        <f>#REF!/#REF!-1</f>
        <v>#REF!</v>
      </c>
    </row>
    <row r="76" spans="1:10" ht="19.5" customHeight="1" x14ac:dyDescent="0.2">
      <c r="A76" s="31">
        <v>70</v>
      </c>
      <c r="B76" s="32" t="s">
        <v>82</v>
      </c>
      <c r="C76" s="33" t="s">
        <v>11</v>
      </c>
      <c r="D76" s="34">
        <v>9</v>
      </c>
      <c r="E76" s="35">
        <v>153</v>
      </c>
      <c r="F76" s="28">
        <f t="shared" si="2"/>
        <v>1377</v>
      </c>
      <c r="G76" s="36"/>
      <c r="H76" s="36"/>
      <c r="I76" s="29" t="e">
        <f>#REF!-#REF!</f>
        <v>#REF!</v>
      </c>
      <c r="J76" s="30" t="e">
        <f>#REF!/#REF!-1</f>
        <v>#REF!</v>
      </c>
    </row>
    <row r="77" spans="1:10" ht="19.5" customHeight="1" x14ac:dyDescent="0.2">
      <c r="A77" s="23">
        <v>71</v>
      </c>
      <c r="B77" s="32" t="s">
        <v>83</v>
      </c>
      <c r="C77" s="33" t="s">
        <v>11</v>
      </c>
      <c r="D77" s="34">
        <v>1</v>
      </c>
      <c r="E77" s="35">
        <v>135</v>
      </c>
      <c r="F77" s="28">
        <f t="shared" si="2"/>
        <v>135</v>
      </c>
      <c r="G77" s="36"/>
      <c r="H77" s="36"/>
      <c r="I77" s="29" t="e">
        <f>#REF!-#REF!</f>
        <v>#REF!</v>
      </c>
      <c r="J77" s="30" t="e">
        <f>#REF!/#REF!-1</f>
        <v>#REF!</v>
      </c>
    </row>
    <row r="78" spans="1:10" ht="19.5" customHeight="1" x14ac:dyDescent="0.2">
      <c r="A78" s="31">
        <v>72</v>
      </c>
      <c r="B78" s="32" t="s">
        <v>84</v>
      </c>
      <c r="C78" s="33" t="s">
        <v>11</v>
      </c>
      <c r="D78" s="34">
        <v>3</v>
      </c>
      <c r="E78" s="35">
        <v>130.5</v>
      </c>
      <c r="F78" s="28">
        <f t="shared" si="2"/>
        <v>391.5</v>
      </c>
      <c r="G78" s="36"/>
      <c r="H78" s="36"/>
      <c r="I78" s="29" t="e">
        <f>#REF!-#REF!</f>
        <v>#REF!</v>
      </c>
      <c r="J78" s="30" t="e">
        <f>#REF!/#REF!-1</f>
        <v>#REF!</v>
      </c>
    </row>
    <row r="79" spans="1:10" ht="19.5" customHeight="1" x14ac:dyDescent="0.2">
      <c r="A79" s="23">
        <v>73</v>
      </c>
      <c r="B79" s="32" t="s">
        <v>85</v>
      </c>
      <c r="C79" s="33" t="s">
        <v>11</v>
      </c>
      <c r="D79" s="34">
        <v>20</v>
      </c>
      <c r="E79" s="35">
        <v>10.69</v>
      </c>
      <c r="F79" s="28">
        <f t="shared" si="2"/>
        <v>213.79999999999998</v>
      </c>
      <c r="G79" s="36"/>
      <c r="H79" s="36"/>
      <c r="I79" s="29" t="e">
        <f>#REF!-#REF!</f>
        <v>#REF!</v>
      </c>
      <c r="J79" s="30" t="e">
        <f>#REF!/#REF!-1</f>
        <v>#REF!</v>
      </c>
    </row>
    <row r="80" spans="1:10" ht="19.5" customHeight="1" x14ac:dyDescent="0.2">
      <c r="A80" s="31">
        <v>74</v>
      </c>
      <c r="B80" s="32" t="s">
        <v>86</v>
      </c>
      <c r="C80" s="33" t="s">
        <v>11</v>
      </c>
      <c r="D80" s="34">
        <v>2</v>
      </c>
      <c r="E80" s="35">
        <v>11.44</v>
      </c>
      <c r="F80" s="28">
        <f t="shared" si="2"/>
        <v>22.88</v>
      </c>
      <c r="G80" s="36"/>
      <c r="H80" s="36"/>
      <c r="I80" s="29" t="e">
        <f>#REF!-#REF!</f>
        <v>#REF!</v>
      </c>
      <c r="J80" s="30" t="e">
        <f>#REF!/#REF!-1</f>
        <v>#REF!</v>
      </c>
    </row>
    <row r="81" spans="1:10" ht="19.5" customHeight="1" x14ac:dyDescent="0.2">
      <c r="A81" s="23">
        <v>75</v>
      </c>
      <c r="B81" s="32" t="s">
        <v>87</v>
      </c>
      <c r="C81" s="33" t="s">
        <v>11</v>
      </c>
      <c r="D81" s="34">
        <v>3</v>
      </c>
      <c r="E81" s="35">
        <v>11.44</v>
      </c>
      <c r="F81" s="28">
        <f t="shared" si="2"/>
        <v>34.32</v>
      </c>
      <c r="G81" s="36"/>
      <c r="H81" s="36"/>
      <c r="I81" s="29" t="e">
        <f>#REF!-#REF!</f>
        <v>#REF!</v>
      </c>
      <c r="J81" s="30" t="e">
        <f>#REF!/#REF!-1</f>
        <v>#REF!</v>
      </c>
    </row>
    <row r="82" spans="1:10" ht="19.5" customHeight="1" x14ac:dyDescent="0.2">
      <c r="A82" s="31">
        <v>76</v>
      </c>
      <c r="B82" s="32" t="s">
        <v>88</v>
      </c>
      <c r="C82" s="33" t="s">
        <v>11</v>
      </c>
      <c r="D82" s="34">
        <v>2</v>
      </c>
      <c r="E82" s="35">
        <v>61.53</v>
      </c>
      <c r="F82" s="28">
        <f t="shared" si="2"/>
        <v>123.06</v>
      </c>
      <c r="G82" s="36"/>
      <c r="H82" s="36"/>
      <c r="I82" s="29" t="e">
        <f>#REF!-#REF!</f>
        <v>#REF!</v>
      </c>
      <c r="J82" s="30" t="e">
        <f>#REF!/#REF!-1</f>
        <v>#REF!</v>
      </c>
    </row>
    <row r="83" spans="1:10" ht="19.5" customHeight="1" x14ac:dyDescent="0.2">
      <c r="A83" s="23">
        <v>77</v>
      </c>
      <c r="B83" s="32" t="s">
        <v>89</v>
      </c>
      <c r="C83" s="33" t="s">
        <v>90</v>
      </c>
      <c r="D83" s="34">
        <v>34</v>
      </c>
      <c r="E83" s="35">
        <v>42.89</v>
      </c>
      <c r="F83" s="28">
        <f t="shared" si="2"/>
        <v>1458.26</v>
      </c>
      <c r="G83" s="36"/>
      <c r="H83" s="36"/>
      <c r="I83" s="29" t="e">
        <f>#REF!-#REF!</f>
        <v>#REF!</v>
      </c>
      <c r="J83" s="30" t="e">
        <f>#REF!/#REF!-1</f>
        <v>#REF!</v>
      </c>
    </row>
    <row r="84" spans="1:10" ht="19.5" customHeight="1" x14ac:dyDescent="0.2">
      <c r="A84" s="31">
        <v>78</v>
      </c>
      <c r="B84" s="32" t="s">
        <v>91</v>
      </c>
      <c r="C84" s="33" t="s">
        <v>90</v>
      </c>
      <c r="D84" s="34">
        <v>20</v>
      </c>
      <c r="E84" s="35">
        <v>16.989999999999998</v>
      </c>
      <c r="F84" s="28">
        <f t="shared" si="2"/>
        <v>339.79999999999995</v>
      </c>
      <c r="G84" s="36"/>
      <c r="H84" s="36"/>
      <c r="I84" s="29" t="e">
        <f>#REF!-#REF!</f>
        <v>#REF!</v>
      </c>
      <c r="J84" s="30" t="e">
        <f>#REF!/#REF!-1</f>
        <v>#REF!</v>
      </c>
    </row>
    <row r="85" spans="1:10" ht="19.5" customHeight="1" x14ac:dyDescent="0.2">
      <c r="A85" s="23">
        <v>79</v>
      </c>
      <c r="B85" s="32" t="s">
        <v>92</v>
      </c>
      <c r="C85" s="33" t="s">
        <v>90</v>
      </c>
      <c r="D85" s="34">
        <v>31</v>
      </c>
      <c r="E85" s="35">
        <v>73.22</v>
      </c>
      <c r="F85" s="28">
        <f t="shared" si="2"/>
        <v>2269.8200000000002</v>
      </c>
      <c r="G85" s="36"/>
      <c r="H85" s="36"/>
      <c r="I85" s="29" t="e">
        <f>#REF!-#REF!</f>
        <v>#REF!</v>
      </c>
      <c r="J85" s="30" t="e">
        <f>#REF!/#REF!-1</f>
        <v>#REF!</v>
      </c>
    </row>
    <row r="86" spans="1:10" ht="19.5" customHeight="1" x14ac:dyDescent="0.2">
      <c r="A86" s="31">
        <v>80</v>
      </c>
      <c r="B86" s="32" t="s">
        <v>93</v>
      </c>
      <c r="C86" s="33" t="s">
        <v>90</v>
      </c>
      <c r="D86" s="34">
        <v>6</v>
      </c>
      <c r="E86" s="35">
        <v>111.86</v>
      </c>
      <c r="F86" s="28">
        <f t="shared" si="2"/>
        <v>671.16</v>
      </c>
      <c r="G86" s="36"/>
      <c r="H86" s="36"/>
      <c r="I86" s="29" t="e">
        <f>#REF!-#REF!</f>
        <v>#REF!</v>
      </c>
      <c r="J86" s="30" t="e">
        <f>#REF!/#REF!-1</f>
        <v>#REF!</v>
      </c>
    </row>
    <row r="87" spans="1:10" ht="19.5" customHeight="1" x14ac:dyDescent="0.2">
      <c r="A87" s="23">
        <v>81</v>
      </c>
      <c r="B87" s="32" t="s">
        <v>94</v>
      </c>
      <c r="C87" s="33" t="s">
        <v>90</v>
      </c>
      <c r="D87" s="34">
        <v>3.5</v>
      </c>
      <c r="E87" s="35">
        <v>142.66</v>
      </c>
      <c r="F87" s="28">
        <f t="shared" si="2"/>
        <v>499.31</v>
      </c>
      <c r="G87" s="36"/>
      <c r="H87" s="36"/>
      <c r="I87" s="29" t="e">
        <f>#REF!-#REF!</f>
        <v>#REF!</v>
      </c>
      <c r="J87" s="30" t="e">
        <f>#REF!/#REF!-1</f>
        <v>#REF!</v>
      </c>
    </row>
    <row r="88" spans="1:10" ht="19.5" customHeight="1" x14ac:dyDescent="0.2">
      <c r="A88" s="31">
        <v>82</v>
      </c>
      <c r="B88" s="32" t="s">
        <v>95</v>
      </c>
      <c r="C88" s="33" t="s">
        <v>90</v>
      </c>
      <c r="D88" s="34">
        <v>63.9</v>
      </c>
      <c r="E88" s="35">
        <v>162.19999999999999</v>
      </c>
      <c r="F88" s="28">
        <f t="shared" si="2"/>
        <v>10364.58</v>
      </c>
      <c r="G88" s="36"/>
      <c r="H88" s="36"/>
      <c r="I88" s="29" t="e">
        <f>#REF!-#REF!</f>
        <v>#REF!</v>
      </c>
      <c r="J88" s="30" t="e">
        <f>#REF!/#REF!-1</f>
        <v>#REF!</v>
      </c>
    </row>
    <row r="89" spans="1:10" ht="19.5" customHeight="1" x14ac:dyDescent="0.2">
      <c r="A89" s="23">
        <v>83</v>
      </c>
      <c r="B89" s="32" t="s">
        <v>96</v>
      </c>
      <c r="C89" s="33" t="s">
        <v>90</v>
      </c>
      <c r="D89" s="34">
        <v>13.19</v>
      </c>
      <c r="E89" s="35">
        <v>175.75</v>
      </c>
      <c r="F89" s="28">
        <f t="shared" si="2"/>
        <v>2318.1424999999999</v>
      </c>
      <c r="G89" s="36"/>
      <c r="H89" s="36"/>
      <c r="I89" s="29" t="e">
        <f>#REF!-#REF!</f>
        <v>#REF!</v>
      </c>
      <c r="J89" s="30" t="e">
        <f>#REF!/#REF!-1</f>
        <v>#REF!</v>
      </c>
    </row>
    <row r="90" spans="1:10" ht="19.5" customHeight="1" x14ac:dyDescent="0.2">
      <c r="A90" s="31">
        <v>84</v>
      </c>
      <c r="B90" s="32" t="s">
        <v>97</v>
      </c>
      <c r="C90" s="33" t="s">
        <v>90</v>
      </c>
      <c r="D90" s="34">
        <v>5.2</v>
      </c>
      <c r="E90" s="35">
        <v>175.75</v>
      </c>
      <c r="F90" s="28">
        <f t="shared" si="2"/>
        <v>913.9</v>
      </c>
      <c r="G90" s="36"/>
      <c r="H90" s="36"/>
      <c r="I90" s="29" t="e">
        <f>#REF!-#REF!</f>
        <v>#REF!</v>
      </c>
      <c r="J90" s="30" t="e">
        <f>#REF!/#REF!-1</f>
        <v>#REF!</v>
      </c>
    </row>
    <row r="91" spans="1:10" ht="19.5" customHeight="1" x14ac:dyDescent="0.2">
      <c r="A91" s="23">
        <v>85</v>
      </c>
      <c r="B91" s="32" t="s">
        <v>98</v>
      </c>
      <c r="C91" s="33" t="s">
        <v>90</v>
      </c>
      <c r="D91" s="34">
        <v>19</v>
      </c>
      <c r="E91" s="35">
        <v>153</v>
      </c>
      <c r="F91" s="28">
        <f t="shared" si="2"/>
        <v>2907</v>
      </c>
      <c r="G91" s="36"/>
      <c r="H91" s="36"/>
      <c r="I91" s="29" t="e">
        <f>#REF!-#REF!</f>
        <v>#REF!</v>
      </c>
      <c r="J91" s="30" t="e">
        <f>#REF!/#REF!-1</f>
        <v>#REF!</v>
      </c>
    </row>
    <row r="92" spans="1:10" ht="19.5" customHeight="1" x14ac:dyDescent="0.2">
      <c r="A92" s="31">
        <v>86</v>
      </c>
      <c r="B92" s="32" t="s">
        <v>99</v>
      </c>
      <c r="C92" s="33" t="s">
        <v>90</v>
      </c>
      <c r="D92" s="34">
        <v>77.5</v>
      </c>
      <c r="E92" s="35">
        <v>153</v>
      </c>
      <c r="F92" s="28">
        <f t="shared" si="2"/>
        <v>11857.5</v>
      </c>
      <c r="G92" s="36"/>
      <c r="H92" s="36"/>
      <c r="I92" s="29" t="e">
        <f>#REF!-#REF!</f>
        <v>#REF!</v>
      </c>
      <c r="J92" s="30" t="e">
        <f>#REF!/#REF!-1</f>
        <v>#REF!</v>
      </c>
    </row>
    <row r="93" spans="1:10" ht="19.5" customHeight="1" x14ac:dyDescent="0.2">
      <c r="A93" s="23">
        <v>87</v>
      </c>
      <c r="B93" s="32" t="s">
        <v>100</v>
      </c>
      <c r="C93" s="33" t="s">
        <v>101</v>
      </c>
      <c r="D93" s="34">
        <v>300</v>
      </c>
      <c r="E93" s="35">
        <v>27</v>
      </c>
      <c r="F93" s="28">
        <f t="shared" si="2"/>
        <v>8100</v>
      </c>
      <c r="G93" s="36"/>
      <c r="H93" s="36"/>
      <c r="I93" s="29" t="e">
        <f>#REF!-#REF!</f>
        <v>#REF!</v>
      </c>
      <c r="J93" s="30" t="e">
        <f>#REF!/#REF!-1</f>
        <v>#REF!</v>
      </c>
    </row>
    <row r="94" spans="1:10" ht="19.5" customHeight="1" x14ac:dyDescent="0.2">
      <c r="A94" s="31">
        <v>88</v>
      </c>
      <c r="B94" s="32" t="s">
        <v>102</v>
      </c>
      <c r="C94" s="33" t="s">
        <v>101</v>
      </c>
      <c r="D94" s="34">
        <v>550</v>
      </c>
      <c r="E94" s="35">
        <v>34.200000000000003</v>
      </c>
      <c r="F94" s="28">
        <f t="shared" si="2"/>
        <v>18810</v>
      </c>
      <c r="G94" s="36"/>
      <c r="H94" s="36"/>
      <c r="I94" s="29" t="e">
        <f>#REF!-#REF!</f>
        <v>#REF!</v>
      </c>
      <c r="J94" s="30" t="e">
        <f>#REF!/#REF!-1</f>
        <v>#REF!</v>
      </c>
    </row>
    <row r="95" spans="1:10" ht="19.5" customHeight="1" x14ac:dyDescent="0.2">
      <c r="A95" s="23">
        <v>89</v>
      </c>
      <c r="B95" s="32" t="s">
        <v>103</v>
      </c>
      <c r="C95" s="33" t="s">
        <v>101</v>
      </c>
      <c r="D95" s="34">
        <v>250</v>
      </c>
      <c r="E95" s="35">
        <v>60.3</v>
      </c>
      <c r="F95" s="28">
        <f t="shared" si="2"/>
        <v>15075</v>
      </c>
      <c r="G95" s="36"/>
      <c r="H95" s="36"/>
      <c r="I95" s="29" t="e">
        <f>#REF!-#REF!</f>
        <v>#REF!</v>
      </c>
      <c r="J95" s="30" t="e">
        <f>#REF!/#REF!-1</f>
        <v>#REF!</v>
      </c>
    </row>
    <row r="96" spans="1:10" ht="19.5" customHeight="1" x14ac:dyDescent="0.2">
      <c r="A96" s="31">
        <v>90</v>
      </c>
      <c r="B96" s="32" t="s">
        <v>104</v>
      </c>
      <c r="C96" s="33" t="s">
        <v>101</v>
      </c>
      <c r="D96" s="34">
        <v>248</v>
      </c>
      <c r="E96" s="35">
        <v>78.3</v>
      </c>
      <c r="F96" s="28">
        <f t="shared" si="2"/>
        <v>19418.399999999998</v>
      </c>
      <c r="G96" s="36"/>
      <c r="H96" s="36"/>
      <c r="I96" s="29" t="e">
        <f>#REF!-#REF!</f>
        <v>#REF!</v>
      </c>
      <c r="J96" s="30" t="e">
        <f>#REF!/#REF!-1</f>
        <v>#REF!</v>
      </c>
    </row>
    <row r="97" spans="1:10" ht="19.5" customHeight="1" x14ac:dyDescent="0.2">
      <c r="A97" s="23">
        <v>91</v>
      </c>
      <c r="B97" s="32" t="s">
        <v>105</v>
      </c>
      <c r="C97" s="33" t="s">
        <v>11</v>
      </c>
      <c r="D97" s="34">
        <v>18</v>
      </c>
      <c r="E97" s="35">
        <v>9</v>
      </c>
      <c r="F97" s="28">
        <f t="shared" si="2"/>
        <v>162</v>
      </c>
      <c r="G97" s="36"/>
      <c r="H97" s="36"/>
      <c r="I97" s="29" t="e">
        <f>#REF!-#REF!</f>
        <v>#REF!</v>
      </c>
      <c r="J97" s="30" t="e">
        <f>#REF!/#REF!-1</f>
        <v>#REF!</v>
      </c>
    </row>
    <row r="98" spans="1:10" ht="19.5" customHeight="1" x14ac:dyDescent="0.2">
      <c r="A98" s="31">
        <v>92</v>
      </c>
      <c r="B98" s="32" t="s">
        <v>106</v>
      </c>
      <c r="C98" s="33" t="s">
        <v>11</v>
      </c>
      <c r="D98" s="34">
        <v>10</v>
      </c>
      <c r="E98" s="35">
        <v>10.8</v>
      </c>
      <c r="F98" s="28">
        <f t="shared" si="2"/>
        <v>108</v>
      </c>
      <c r="G98" s="36"/>
      <c r="H98" s="36"/>
      <c r="I98" s="29" t="e">
        <f>#REF!-#REF!</f>
        <v>#REF!</v>
      </c>
      <c r="J98" s="30" t="e">
        <f>#REF!/#REF!-1</f>
        <v>#REF!</v>
      </c>
    </row>
    <row r="99" spans="1:10" ht="19.5" customHeight="1" x14ac:dyDescent="0.2">
      <c r="A99" s="23">
        <v>93</v>
      </c>
      <c r="B99" s="32" t="s">
        <v>107</v>
      </c>
      <c r="C99" s="33" t="s">
        <v>11</v>
      </c>
      <c r="D99" s="34">
        <v>78</v>
      </c>
      <c r="E99" s="35">
        <v>9</v>
      </c>
      <c r="F99" s="28">
        <f t="shared" si="2"/>
        <v>702</v>
      </c>
      <c r="G99" s="36"/>
      <c r="H99" s="36"/>
      <c r="I99" s="29" t="e">
        <f>#REF!-#REF!</f>
        <v>#REF!</v>
      </c>
      <c r="J99" s="30" t="e">
        <f>#REF!/#REF!-1</f>
        <v>#REF!</v>
      </c>
    </row>
    <row r="100" spans="1:10" ht="19.5" customHeight="1" x14ac:dyDescent="0.2">
      <c r="A100" s="31">
        <v>94</v>
      </c>
      <c r="B100" s="32" t="s">
        <v>108</v>
      </c>
      <c r="C100" s="33" t="s">
        <v>11</v>
      </c>
      <c r="D100" s="34">
        <v>4</v>
      </c>
      <c r="E100" s="35">
        <v>10.8</v>
      </c>
      <c r="F100" s="28">
        <f t="shared" si="2"/>
        <v>43.2</v>
      </c>
      <c r="G100" s="36"/>
      <c r="H100" s="36"/>
      <c r="I100" s="29" t="e">
        <f>#REF!-#REF!</f>
        <v>#REF!</v>
      </c>
      <c r="J100" s="30" t="e">
        <f>#REF!/#REF!-1</f>
        <v>#REF!</v>
      </c>
    </row>
    <row r="101" spans="1:10" ht="19.5" customHeight="1" x14ac:dyDescent="0.2">
      <c r="A101" s="23">
        <v>95</v>
      </c>
      <c r="B101" s="32" t="s">
        <v>109</v>
      </c>
      <c r="C101" s="33" t="s">
        <v>11</v>
      </c>
      <c r="D101" s="34">
        <v>22</v>
      </c>
      <c r="E101" s="35">
        <v>20.7</v>
      </c>
      <c r="F101" s="28">
        <f t="shared" si="2"/>
        <v>455.4</v>
      </c>
      <c r="G101" s="36"/>
      <c r="H101" s="36"/>
      <c r="I101" s="29" t="e">
        <f>#REF!-#REF!</f>
        <v>#REF!</v>
      </c>
      <c r="J101" s="30" t="e">
        <f>#REF!/#REF!-1</f>
        <v>#REF!</v>
      </c>
    </row>
    <row r="102" spans="1:10" ht="19.5" customHeight="1" x14ac:dyDescent="0.2">
      <c r="A102" s="31">
        <v>96</v>
      </c>
      <c r="B102" s="32" t="s">
        <v>110</v>
      </c>
      <c r="C102" s="33" t="s">
        <v>11</v>
      </c>
      <c r="D102" s="34">
        <v>20</v>
      </c>
      <c r="E102" s="35">
        <v>120.47</v>
      </c>
      <c r="F102" s="28">
        <f t="shared" si="2"/>
        <v>2409.4</v>
      </c>
      <c r="G102" s="36"/>
      <c r="H102" s="36"/>
      <c r="I102" s="29" t="e">
        <f>#REF!-#REF!</f>
        <v>#REF!</v>
      </c>
      <c r="J102" s="30" t="e">
        <f>#REF!/#REF!-1</f>
        <v>#REF!</v>
      </c>
    </row>
    <row r="103" spans="1:10" ht="19.5" customHeight="1" x14ac:dyDescent="0.2">
      <c r="A103" s="23">
        <v>97</v>
      </c>
      <c r="B103" s="32" t="s">
        <v>111</v>
      </c>
      <c r="C103" s="33" t="s">
        <v>11</v>
      </c>
      <c r="D103" s="34">
        <v>20</v>
      </c>
      <c r="E103" s="35">
        <v>102.01</v>
      </c>
      <c r="F103" s="28">
        <f t="shared" ref="F103:F134" si="3">E103*D103</f>
        <v>2040.2</v>
      </c>
      <c r="G103" s="36"/>
      <c r="H103" s="36"/>
      <c r="I103" s="29" t="e">
        <f>#REF!-#REF!</f>
        <v>#REF!</v>
      </c>
      <c r="J103" s="30" t="e">
        <f>#REF!/#REF!-1</f>
        <v>#REF!</v>
      </c>
    </row>
    <row r="104" spans="1:10" ht="19.5" customHeight="1" x14ac:dyDescent="0.2">
      <c r="A104" s="31">
        <v>98</v>
      </c>
      <c r="B104" s="32" t="s">
        <v>112</v>
      </c>
      <c r="C104" s="33" t="s">
        <v>11</v>
      </c>
      <c r="D104" s="34">
        <v>57</v>
      </c>
      <c r="E104" s="35">
        <v>120.47</v>
      </c>
      <c r="F104" s="28">
        <f t="shared" si="3"/>
        <v>6866.79</v>
      </c>
      <c r="G104" s="36"/>
      <c r="H104" s="36"/>
      <c r="I104" s="29" t="e">
        <f>#REF!-#REF!</f>
        <v>#REF!</v>
      </c>
      <c r="J104" s="30" t="e">
        <f>#REF!/#REF!-1</f>
        <v>#REF!</v>
      </c>
    </row>
    <row r="105" spans="1:10" ht="19.5" customHeight="1" x14ac:dyDescent="0.2">
      <c r="A105" s="23">
        <v>99</v>
      </c>
      <c r="B105" s="32" t="s">
        <v>113</v>
      </c>
      <c r="C105" s="33" t="s">
        <v>11</v>
      </c>
      <c r="D105" s="34">
        <v>55</v>
      </c>
      <c r="E105" s="35">
        <v>185.99</v>
      </c>
      <c r="F105" s="28">
        <f t="shared" si="3"/>
        <v>10229.450000000001</v>
      </c>
      <c r="G105" s="36"/>
      <c r="H105" s="36"/>
      <c r="I105" s="29" t="e">
        <f>#REF!-#REF!</f>
        <v>#REF!</v>
      </c>
      <c r="J105" s="30" t="e">
        <f>#REF!/#REF!-1</f>
        <v>#REF!</v>
      </c>
    </row>
    <row r="106" spans="1:10" ht="19.5" customHeight="1" x14ac:dyDescent="0.2">
      <c r="A106" s="31">
        <v>100</v>
      </c>
      <c r="B106" s="32" t="s">
        <v>114</v>
      </c>
      <c r="C106" s="33" t="s">
        <v>11</v>
      </c>
      <c r="D106" s="34">
        <v>44</v>
      </c>
      <c r="E106" s="35">
        <v>184.23</v>
      </c>
      <c r="F106" s="28">
        <f t="shared" si="3"/>
        <v>8106.12</v>
      </c>
      <c r="G106" s="36"/>
      <c r="H106" s="36"/>
      <c r="I106" s="29" t="e">
        <f>#REF!-#REF!</f>
        <v>#REF!</v>
      </c>
      <c r="J106" s="30" t="e">
        <f>#REF!/#REF!-1</f>
        <v>#REF!</v>
      </c>
    </row>
    <row r="107" spans="1:10" ht="19.5" customHeight="1" x14ac:dyDescent="0.2">
      <c r="A107" s="23">
        <v>101</v>
      </c>
      <c r="B107" s="32" t="s">
        <v>115</v>
      </c>
      <c r="C107" s="33" t="s">
        <v>11</v>
      </c>
      <c r="D107" s="34">
        <v>22</v>
      </c>
      <c r="E107" s="35">
        <v>193.02</v>
      </c>
      <c r="F107" s="28">
        <f t="shared" si="3"/>
        <v>4246.4400000000005</v>
      </c>
      <c r="G107" s="36"/>
      <c r="H107" s="36"/>
      <c r="I107" s="29" t="e">
        <f>#REF!-#REF!</f>
        <v>#REF!</v>
      </c>
      <c r="J107" s="30" t="e">
        <f>#REF!/#REF!-1</f>
        <v>#REF!</v>
      </c>
    </row>
    <row r="108" spans="1:10" ht="19.5" customHeight="1" x14ac:dyDescent="0.2">
      <c r="A108" s="31">
        <v>102</v>
      </c>
      <c r="B108" s="32" t="s">
        <v>116</v>
      </c>
      <c r="C108" s="33" t="s">
        <v>11</v>
      </c>
      <c r="D108" s="34">
        <v>8</v>
      </c>
      <c r="E108" s="35">
        <v>9.15</v>
      </c>
      <c r="F108" s="28">
        <f t="shared" si="3"/>
        <v>73.2</v>
      </c>
      <c r="G108" s="36"/>
      <c r="H108" s="36"/>
      <c r="I108" s="29" t="e">
        <f>#REF!-#REF!</f>
        <v>#REF!</v>
      </c>
      <c r="J108" s="30" t="e">
        <f>#REF!/#REF!-1</f>
        <v>#REF!</v>
      </c>
    </row>
    <row r="109" spans="1:10" ht="19.5" customHeight="1" x14ac:dyDescent="0.2">
      <c r="A109" s="23">
        <v>103</v>
      </c>
      <c r="B109" s="32" t="s">
        <v>117</v>
      </c>
      <c r="C109" s="33" t="s">
        <v>11</v>
      </c>
      <c r="D109" s="34">
        <v>110</v>
      </c>
      <c r="E109" s="35">
        <v>1.52</v>
      </c>
      <c r="F109" s="28">
        <f t="shared" si="3"/>
        <v>167.2</v>
      </c>
      <c r="G109" s="36"/>
      <c r="H109" s="36"/>
      <c r="I109" s="29" t="e">
        <f>#REF!-#REF!</f>
        <v>#REF!</v>
      </c>
      <c r="J109" s="30" t="e">
        <f>#REF!/#REF!-1</f>
        <v>#REF!</v>
      </c>
    </row>
    <row r="110" spans="1:10" ht="19.5" customHeight="1" x14ac:dyDescent="0.2">
      <c r="A110" s="31">
        <v>104</v>
      </c>
      <c r="B110" s="32" t="s">
        <v>118</v>
      </c>
      <c r="C110" s="33" t="s">
        <v>11</v>
      </c>
      <c r="D110" s="34">
        <v>5</v>
      </c>
      <c r="E110" s="35">
        <v>1.84</v>
      </c>
      <c r="F110" s="28">
        <f t="shared" si="3"/>
        <v>9.2000000000000011</v>
      </c>
      <c r="G110" s="36"/>
      <c r="H110" s="36"/>
      <c r="I110" s="29" t="e">
        <f>#REF!-#REF!</f>
        <v>#REF!</v>
      </c>
      <c r="J110" s="30" t="e">
        <f>#REF!/#REF!-1</f>
        <v>#REF!</v>
      </c>
    </row>
    <row r="111" spans="1:10" ht="19.5" customHeight="1" x14ac:dyDescent="0.2">
      <c r="A111" s="23">
        <v>105</v>
      </c>
      <c r="B111" s="32" t="s">
        <v>119</v>
      </c>
      <c r="C111" s="33" t="s">
        <v>11</v>
      </c>
      <c r="D111" s="34">
        <v>4</v>
      </c>
      <c r="E111" s="35">
        <v>91</v>
      </c>
      <c r="F111" s="28">
        <f t="shared" si="3"/>
        <v>364</v>
      </c>
      <c r="G111" s="36"/>
      <c r="H111" s="36"/>
      <c r="I111" s="29" t="e">
        <f>#REF!-#REF!</f>
        <v>#REF!</v>
      </c>
      <c r="J111" s="30" t="e">
        <f>#REF!/#REF!-1</f>
        <v>#REF!</v>
      </c>
    </row>
    <row r="112" spans="1:10" ht="19.5" customHeight="1" x14ac:dyDescent="0.2">
      <c r="A112" s="23">
        <v>106</v>
      </c>
      <c r="B112" s="38" t="s">
        <v>120</v>
      </c>
      <c r="C112" s="39" t="s">
        <v>11</v>
      </c>
      <c r="D112" s="40">
        <v>6</v>
      </c>
      <c r="E112" s="35">
        <v>84</v>
      </c>
      <c r="F112" s="28">
        <f t="shared" si="3"/>
        <v>504</v>
      </c>
      <c r="G112" s="41"/>
      <c r="H112" s="41"/>
      <c r="I112" s="29" t="e">
        <f>#REF!-#REF!</f>
        <v>#REF!</v>
      </c>
      <c r="J112" s="30" t="e">
        <f>#REF!/#REF!-1</f>
        <v>#REF!</v>
      </c>
    </row>
    <row r="113" spans="1:10" ht="22.5" customHeight="1" x14ac:dyDescent="0.2">
      <c r="A113" s="42"/>
      <c r="B113" s="43"/>
      <c r="C113" s="42"/>
      <c r="D113" s="44"/>
      <c r="E113" s="45"/>
      <c r="F113" s="46"/>
      <c r="G113" s="46"/>
      <c r="H113" s="46"/>
      <c r="I113" s="47" t="e">
        <f>F113-#REF!</f>
        <v>#REF!</v>
      </c>
      <c r="J113" s="48" t="e">
        <f>F113/#REF!-1</f>
        <v>#REF!</v>
      </c>
    </row>
    <row r="119" spans="1:10" ht="24.75" customHeight="1" x14ac:dyDescent="0.2"/>
    <row r="120" spans="1:10" ht="24.75" customHeight="1" x14ac:dyDescent="0.2"/>
    <row r="121" spans="1:10" ht="18" customHeight="1" x14ac:dyDescent="0.2"/>
    <row r="122" spans="1:10" ht="21" customHeight="1" x14ac:dyDescent="0.2"/>
    <row r="124" spans="1:10" ht="27" customHeight="1" x14ac:dyDescent="0.2"/>
    <row r="125" spans="1:10" ht="46.5" customHeight="1" x14ac:dyDescent="0.2"/>
  </sheetData>
  <mergeCells count="8">
    <mergeCell ref="A2:J2"/>
    <mergeCell ref="A5:A6"/>
    <mergeCell ref="B5:B6"/>
    <mergeCell ref="C5:C6"/>
    <mergeCell ref="D5:D6"/>
    <mergeCell ref="E5:E6"/>
    <mergeCell ref="F5:F6"/>
    <mergeCell ref="I5:J5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Лист1_2</vt:lpstr>
      <vt:lpstr>Лист1_2!_ФильтрБазыДанных</vt:lpstr>
      <vt:lpstr>Лист1_2!Print_Titles_0</vt:lpstr>
      <vt:lpstr>Лист1_2!Print_Titles_0_0</vt:lpstr>
      <vt:lpstr>Лист1_2!Заголовки_для_печати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Калашникова</dc:creator>
  <dc:description/>
  <cp:lastModifiedBy>Овсянников Евгений Александрович</cp:lastModifiedBy>
  <cp:revision>3</cp:revision>
  <dcterms:created xsi:type="dcterms:W3CDTF">2017-05-02T03:55:48Z</dcterms:created>
  <dcterms:modified xsi:type="dcterms:W3CDTF">2021-07-07T08:49:25Z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